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elmut"/>
  <workbookPr/>
  <bookViews>
    <workbookView activeTab="0" xWindow="240" yWindow="60" windowWidth="0" windowHeight="0" tabRatio="500"/>
  </bookViews>
  <sheets>
    <sheet name="Tabelle1" sheetId="1" r:id="rId4"/>
    <sheet name="KW Berechnung" sheetId="2" r:id="rId5"/>
  </sheets>
  <calcPr/>
  <extLst>
    <ext uri="smNativeData">
      <pm:revision xmlns:pm="smNativeData" day="1668944060" val="1058" rev="124" rev64="64" revOS="4" revMin="124" revMax="0"/>
      <pm:docPrefs xmlns:pm="smNativeData" id="1668944060" fixedDigits="0" showNotice="1" showProtection="1" showFrameBounds="1" autoChart="1" recalcOnPrint="1" recalcOnCopy="1" tab="567" useDefinedPrintRange="1" printArea="currentSheet"/>
      <pm:compatibility xmlns:pm="smNativeData" id="1668944060"/>
      <pm:defCurrency xmlns:pm="smNativeData" id="1668944060"/>
    </ext>
  </extLst>
</workbook>
</file>

<file path=xl/sharedStrings.xml><?xml version="1.0" encoding="utf-8"?>
<sst xmlns="http://schemas.openxmlformats.org/spreadsheetml/2006/main" count="118" uniqueCount="66">
  <si>
    <r>
      <rPr>
        <rFont val="Wingdings"/>
        <charset val="2"/>
        <family val="0"/>
        <extLst>
          <ext uri="smNativeData">
            <pm:charSpec xmlns:pm="smNativeData" id="1668944060">
              <pm:latin face="Wingdings"/>
              <pm:cs/>
              <pm:ea/>
            </pm:charSpec>
          </ext>
        </extLst>
      </rPr>
      <t></t>
    </r>
  </si>
  <si>
    <r>
      <t xml:space="preserve">Selektieren und </t>
    </r>
    <r>
      <rPr>
        <b/>
        <u val="single"/>
        <extLst>
          <ext uri="smNativeData">
            <pm:charSpec xmlns:pm="smNativeData" id="1668944060" ulstyle="single">
              <pm:latin weight="bold"/>
              <pm:cs/>
              <pm:ea/>
            </pm:charSpec>
          </ext>
        </extLst>
      </rPr>
      <t>nur</t>
    </r>
    <r>
      <t xml:space="preserve"> die Ziffern der gezeigten Jahreszahl verändern, </t>
    </r>
  </si>
  <si>
    <r>
      <rPr>
        <b/>
        <u val="single"/>
        <extLst>
          <ext uri="smNativeData">
            <pm:charSpec xmlns:pm="smNativeData" id="1668944060" ulstyle="single">
              <pm:latin weight="bold"/>
              <pm:cs/>
              <pm:ea/>
            </pm:charSpec>
          </ext>
        </extLst>
      </rPr>
      <t>Nicht</t>
    </r>
    <r>
      <t xml:space="preserve"> ein komplett neues Datum eintragen</t>
    </r>
    <r>
      <rPr>
        <b/>
        <extLst>
          <ext uri="smNativeData">
            <pm:charSpec xmlns:pm="smNativeData" id="1668944060">
              <pm:latin weight="bold"/>
              <pm:cs/>
              <pm:ea/>
            </pm:charSpec>
          </ext>
        </extLst>
      </rPr>
      <t xml:space="preserve"> !!! </t>
    </r>
    <r>
      <t>(Formatverlusst)</t>
    </r>
  </si>
  <si>
    <r>
      <rPr>
        <rFont val="Wingdings"/>
        <charset val="2"/>
        <family val="0"/>
        <extLst>
          <ext uri="smNativeData">
            <pm:charSpec xmlns:pm="smNativeData" id="1668944060">
              <pm:latin face="Wingdings"/>
              <pm:cs/>
              <pm:ea/>
            </pm:charSpec>
          </ext>
        </extLst>
      </rPr>
      <t></t>
    </r>
  </si>
  <si>
    <t>wird sich per "Bezug" von KW Berechnung geholt</t>
  </si>
  <si>
    <t>KW 1</t>
  </si>
  <si>
    <t>-</t>
  </si>
  <si>
    <t>KW 2</t>
  </si>
  <si>
    <r>
      <rPr>
        <rFont val="Wingdings"/>
        <charset val="2"/>
        <family val="0"/>
        <extLst>
          <ext uri="smNativeData">
            <pm:charSpec xmlns:pm="smNativeData" id="1668944060">
              <pm:latin face="Wingdings"/>
              <pm:cs/>
              <pm:ea/>
            </pm:charSpec>
          </ext>
        </extLst>
      </rPr>
      <t></t>
    </r>
  </si>
  <si>
    <t>Der Rest ist simple Weiterverrechnung von B5</t>
  </si>
  <si>
    <t>KW 3</t>
  </si>
  <si>
    <t>KW 4</t>
  </si>
  <si>
    <t>KW 5</t>
  </si>
  <si>
    <t>KW 6</t>
  </si>
  <si>
    <t>KW 7</t>
  </si>
  <si>
    <t>KW 8</t>
  </si>
  <si>
    <t>KW 9</t>
  </si>
  <si>
    <t>KW 10</t>
  </si>
  <si>
    <t>KW 11</t>
  </si>
  <si>
    <t>KW 12</t>
  </si>
  <si>
    <t>KW 13</t>
  </si>
  <si>
    <t>KW 14</t>
  </si>
  <si>
    <t>KW 15</t>
  </si>
  <si>
    <t>KW 16</t>
  </si>
  <si>
    <t>KW 17</t>
  </si>
  <si>
    <t>KW 18</t>
  </si>
  <si>
    <t>KW 19</t>
  </si>
  <si>
    <t>KW 20</t>
  </si>
  <si>
    <t>KW 21</t>
  </si>
  <si>
    <t>KW 22</t>
  </si>
  <si>
    <t>KW 23</t>
  </si>
  <si>
    <t>KW 24</t>
  </si>
  <si>
    <t>KW 25</t>
  </si>
  <si>
    <t>KW 26</t>
  </si>
  <si>
    <t>KW 27</t>
  </si>
  <si>
    <t>KW 28</t>
  </si>
  <si>
    <t>KW 29</t>
  </si>
  <si>
    <t>KW 30</t>
  </si>
  <si>
    <t>KW 31</t>
  </si>
  <si>
    <t>KW 32</t>
  </si>
  <si>
    <t>KW 33</t>
  </si>
  <si>
    <t>KW 34</t>
  </si>
  <si>
    <t>KW 35</t>
  </si>
  <si>
    <t>KW 36</t>
  </si>
  <si>
    <t>KW 37</t>
  </si>
  <si>
    <t>KW 38</t>
  </si>
  <si>
    <t>KW 39</t>
  </si>
  <si>
    <t>KW 40</t>
  </si>
  <si>
    <t>KW 41</t>
  </si>
  <si>
    <t>KW 42</t>
  </si>
  <si>
    <t>KW 43</t>
  </si>
  <si>
    <t>KW 44</t>
  </si>
  <si>
    <t>KW 45</t>
  </si>
  <si>
    <t>KW 46</t>
  </si>
  <si>
    <t>KW 47</t>
  </si>
  <si>
    <t>KW 48</t>
  </si>
  <si>
    <t>KW 49</t>
  </si>
  <si>
    <t>KW 50</t>
  </si>
  <si>
    <t>KW 51</t>
  </si>
  <si>
    <t>KW 52</t>
  </si>
  <si>
    <t>KW 1 n.J.</t>
  </si>
  <si>
    <r>
      <rPr>
        <rFont val="Wingdings"/>
        <charset val="2"/>
        <family val="0"/>
        <extLst>
          <ext uri="smNativeData">
            <pm:charSpec xmlns:pm="smNativeData" id="1668944060">
              <pm:latin face="Wingdings"/>
              <pm:cs/>
              <pm:ea/>
            </pm:charSpec>
          </ext>
        </extLst>
      </rPr>
      <t></t>
    </r>
    <r>
      <t xml:space="preserve"> Ups, </t>
    </r>
    <r>
      <rPr>
        <rFont val="Wingdings"/>
        <charset val="2"/>
        <family val="0"/>
        <extLst>
          <ext uri="smNativeData">
            <pm:charSpec xmlns:pm="smNativeData" id="1668944060">
              <pm:latin face="Wingdings"/>
              <pm:cs/>
              <pm:ea/>
            </pm:charSpec>
          </ext>
        </extLst>
      </rPr>
      <t></t>
    </r>
  </si>
  <si>
    <r>
      <rPr>
        <rFont val="Wingdings"/>
        <charset val="2"/>
        <family val="0"/>
        <extLst>
          <ext uri="smNativeData">
            <pm:charSpec xmlns:pm="smNativeData" id="1668944060">
              <pm:latin face="Wingdings"/>
              <pm:cs/>
              <pm:ea/>
            </pm:charSpec>
          </ext>
        </extLst>
      </rPr>
      <t></t>
    </r>
    <r>
      <t xml:space="preserve"> Ausgabe des </t>
    </r>
    <r>
      <rPr>
        <u val="single"/>
        <extLst>
          <ext uri="smNativeData">
            <pm:charSpec xmlns:pm="smNativeData" id="1668944060" ulstyle="single">
              <pm:latin/>
              <pm:cs/>
              <pm:ea/>
            </pm:charSpec>
          </ext>
        </extLst>
      </rPr>
      <t>ersten</t>
    </r>
    <r>
      <t xml:space="preserve"> Tages der 1. KW</t>
    </r>
  </si>
  <si>
    <t>Holt sich das zu benutzende Datum aus Tabelle 1 / Zelle B2</t>
  </si>
  <si>
    <r>
      <rPr>
        <rFont val="Wingdings"/>
        <charset val="2"/>
        <family val="0"/>
        <extLst>
          <ext uri="smNativeData">
            <pm:charSpec xmlns:pm="smNativeData" id="1668944060">
              <pm:latin face="Wingdings"/>
              <pm:cs/>
              <pm:ea/>
            </pm:charSpec>
          </ext>
        </extLst>
      </rPr>
      <t></t>
    </r>
  </si>
  <si>
    <t>Fragt nach der "zugehörigen" KW</t>
  </si>
</sst>
</file>

<file path=xl/styles.xml><?xml version="1.0" encoding="utf-8"?>
<styleSheet xmlns="http://schemas.openxmlformats.org/spreadsheetml/2006/main">
  <numFmts count="12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YYYY"/>
    <numFmt numFmtId="14" formatCode="DD/MM/YYYY"/>
    <numFmt numFmtId="165" formatCode="DD/MM/YY;@"/>
    <numFmt numFmtId="49" formatCode="@"/>
  </numFmts>
  <fonts count="7">
    <font>
      <name val="Arial"/>
      <family val="2"/>
      <color rgb="FF000000"/>
      <sz val="10"/>
      <extLst>
        <ext uri="smNativeData">
          <pm:charSpec xmlns:pm="smNativeData" id="166894406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68944060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Wingdings"/>
      <charset val="2"/>
      <color rgb="FF000000"/>
      <sz val="10"/>
      <extLst>
        <ext uri="smNativeData">
          <pm:charSpec xmlns:pm="smNativeData" id="1668944060" ulstyle="none" kern="1">
            <pm:latin face="Wingdings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u val="single"/>
      <extLst>
        <ext uri="smNativeData">
          <pm:charSpec xmlns:pm="smNativeData" id="1668944060" ulstyle="singl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u val="single"/>
      <extLst>
        <ext uri="smNativeData">
          <pm:charSpec xmlns:pm="smNativeData" id="1668944060" ulstyle="singl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FF0000"/>
      <sz val="10"/>
      <extLst>
        <ext uri="smNativeData">
          <pm:charSpec xmlns:pm="smNativeData" id="1668944060" fgClr="FF000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Wingdings"/>
      <charset val="2"/>
      <color rgb="FFFF0000"/>
      <sz val="10"/>
      <extLst>
        <ext uri="smNativeData">
          <pm:charSpec xmlns:pm="smNativeData" id="1668944060" fgClr="FF0000" ulstyle="none" kern="1">
            <pm:latin face="Wingdings" sz="200" lang="default"/>
            <pm:cs face="Times New Roman" sz="200" lang="default"/>
            <pm:ea face="SimSun" sz="200" lang="default"/>
          </pm:charSpec>
        </ext>
      </extLst>
    </font>
  </fonts>
  <fills count="14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9E"/>
        <bgColor rgb="FFFFFFFF"/>
        <extLst>
          <ext uri="smNativeData">
            <pm:shade xmlns:pm="smNativeData" id="1668944060" type="1" fgLvl="38" fgClr="00FFFF00" bgLvl="62" bgClr="00FFFFFF"/>
          </ext>
        </extLst>
      </patternFill>
    </fill>
    <fill>
      <patternFill patternType="solid">
        <fgColor rgb="FFFFFFBF"/>
        <bgColor rgb="FFFFFFFF"/>
        <extLst>
          <ext uri="smNativeData">
            <pm:shade xmlns:pm="smNativeData" id="1668944060" type="1" fgLvl="25" fgClr="00FFFF00" bgLvl="100" bgClr="00FFFFFF"/>
          </ext>
        </extLst>
      </patternFill>
    </fill>
    <fill>
      <patternFill patternType="solid">
        <fgColor rgb="FFFF9EFF"/>
        <bgColor rgb="FFFFFFFF"/>
        <extLst>
          <ext uri="smNativeData">
            <pm:shade xmlns:pm="smNativeData" id="1668944060" type="1" fgLvl="38" fgClr="00FF00FF" bgLvl="62" bgClr="00FFFFFF"/>
          </ext>
        </extLst>
      </patternFill>
    </fill>
    <fill>
      <patternFill patternType="solid">
        <fgColor rgb="FFFF9EFF"/>
        <bgColor rgb="FFFFFFFF"/>
        <extLst>
          <ext uri="smNativeData">
            <pm:shade xmlns:pm="smNativeData" id="1668944060" type="1" fgLvl="38" fgClr="00FF00FF" bgLvl="62" bgClr="00FFFFFF"/>
          </ext>
        </extLst>
      </patternFill>
    </fill>
    <fill>
      <patternFill patternType="none"/>
    </fill>
    <fill>
      <patternFill patternType="solid">
        <fgColor rgb="FFFF9E9E"/>
        <bgColor rgb="FFFFFFFF"/>
        <extLst>
          <ext uri="smNativeData">
            <pm:shade xmlns:pm="smNativeData" id="1668944060" type="1" fgLvl="38" fgClr="00FF0000" bgLvl="62" bgClr="00FFFFFF"/>
          </ext>
        </extLst>
      </patternFill>
    </fill>
    <fill>
      <patternFill patternType="solid">
        <fgColor rgb="FFFF9EFF"/>
        <bgColor rgb="FFFFFFFF"/>
        <extLst>
          <ext uri="smNativeData">
            <pm:shade xmlns:pm="smNativeData" id="1668944060" type="1" fgLvl="100" fgClr="00FF9EFF" bgLvl="100" bgClr="00FFFFFF"/>
          </ext>
        </extLst>
      </patternFill>
    </fill>
    <fill>
      <patternFill patternType="solid">
        <fgColor rgb="FFFF9EFF"/>
        <bgColor rgb="FFFFFFFF"/>
        <extLst>
          <ext uri="smNativeData">
            <pm:shade xmlns:pm="smNativeData" id="1668944060" type="1" fgLvl="100" fgClr="00FF9EFF" bgLvl="10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68944060" type="1" fgLvl="100" fgClr="00FFFFFF" bgLvl="100" bgClr="00000000"/>
          </ext>
        </extLst>
      </patternFill>
    </fill>
  </fills>
  <borders count="1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944060"/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944060"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944060"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668944060">
            <pm:line position="top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94406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944060"/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668944060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94406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68944060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94406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944060"/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944060"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94406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1">
    <xf numFmtId="0" fontId="0" fillId="0" borderId="0" xfId="0"/>
    <xf numFmtId="14" fontId="0" fillId="0" borderId="1" xfId="0" applyNumberFormat="1" applyFill="1" applyBorder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0" fillId="0" borderId="3" xfId="0" applyFill="1" applyBorder="1"/>
    <xf numFmtId="165" fontId="0" fillId="0" borderId="0" xfId="0" applyNumberFormat="1"/>
    <xf numFmtId="49" fontId="0" fillId="0" borderId="0" xfId="0" applyNumberFormat="1" applyAlignment="1">
      <alignment horizontal="center"/>
    </xf>
    <xf numFmtId="165" fontId="0" fillId="5" borderId="4" xfId="0" applyNumberFormat="1" applyFill="1"/>
    <xf numFmtId="0" fontId="0" fillId="6" borderId="5" xfId="0" applyFill="1" applyAlignment="1">
      <alignment horizontal="center"/>
    </xf>
    <xf numFmtId="0" fontId="0" fillId="6" borderId="5" xfId="0" applyFill="1"/>
    <xf numFmtId="164" fontId="1" fillId="7" borderId="6" xfId="0" applyNumberFormat="1" applyFont="1" applyFill="1" applyBorder="1" applyAlignment="1">
      <alignment horizontal="center"/>
    </xf>
    <xf numFmtId="0" fontId="0" fillId="8" borderId="7" xfId="0" applyFill="1" applyAlignment="1">
      <alignment horizontal="center"/>
    </xf>
    <xf numFmtId="0" fontId="0" fillId="8" borderId="7" xfId="0" applyFill="1"/>
    <xf numFmtId="14" fontId="0" fillId="5" borderId="4" xfId="0" applyNumberFormat="1" applyFill="1"/>
    <xf numFmtId="0" fontId="0" fillId="0" borderId="8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/>
    <xf numFmtId="165" fontId="0" fillId="10" borderId="9" xfId="0" applyNumberFormat="1" applyFill="1"/>
    <xf numFmtId="0" fontId="0" fillId="11" borderId="10" xfId="0" applyFill="1"/>
    <xf numFmtId="14" fontId="0" fillId="12" borderId="11" xfId="0" applyNumberFormat="1" applyFill="1" applyBorder="1"/>
  </cellXfs>
  <cellStyles count="1">
    <cellStyle name="Normal" xfId="0" builtinId="0" customBuiltin="1" idx="0" base="0"/>
  </cellStyles>
  <tableStyles count="0"/>
  <extLst>
    <ext uri="smNativeData">
      <pm:charStyles xmlns:pm="smNativeData" id="1668944060" count="1">
        <pm:charStyle name="Normal" fontId="0"/>
      </pm:charStyles>
      <pm:colors xmlns:pm="smNativeData" id="1668944060" count="19">
        <pm:color name="Farbe 24" rgb="BFBFBF"/>
        <pm:color name="Farbe 25" rgb="FFFF9E"/>
        <pm:color name="Farbe 26" rgb="808001"/>
        <pm:color name="Farbe 27" rgb="D10000"/>
        <pm:color name="Farbe 28" rgb="FF5C5C"/>
        <pm:color name="Farbe 29" rgb="FF9E9E"/>
        <pm:color name="Farbe 30" rgb="FFFFBF"/>
        <pm:color name="Farbe 31" rgb="018080"/>
        <pm:color name="Farbe 32" rgb="0000A3"/>
        <pm:color name="Farbe 33" rgb="0000D1"/>
        <pm:color name="Farbe 34" rgb="FF3DFF"/>
        <pm:color name="Farbe 35" rgb="FF5CFF"/>
        <pm:color name="Farbe 36" rgb="FF9EFF"/>
        <pm:color name="Farbe 37" rgb="00A300"/>
        <pm:color name="Farbe 38" rgb="00D100"/>
        <pm:color name="Farbe 39" rgb="FFFF3D"/>
        <pm:color name="Farbe 40" rgb="FFFF5C"/>
        <pm:color name="Farbe 41" rgb="800101"/>
        <pm:color name="Farbe 42" rgb="FF3D3D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I58"/>
  <sheetViews>
    <sheetView tabSelected="1" view="normal" workbookViewId="0">
      <selection activeCell="B2" sqref="B2"/>
    </sheetView>
  </sheetViews>
  <sheetFormatPr baseColWidth="9" defaultColWidth="10.000000" defaultRowHeight="13.45"/>
  <cols>
    <col min="3" max="3" width="3.243243" customWidth="1"/>
  </cols>
  <sheetData>
    <row r="2" spans="2:4">
      <c r="B2" s="10" t="n">
        <v>45292</v>
      </c>
      <c r="C2" t="s">
        <v>0</v>
      </c>
      <c r="D2" t="s">
        <v>1</v>
      </c>
    </row>
    <row r="3" spans="3:9">
      <c r="C3" s="14"/>
      <c r="D3" s="14" t="s">
        <v>2</v>
      </c>
      <c r="E3" s="14"/>
      <c r="F3" s="14"/>
      <c r="G3" s="14"/>
      <c r="H3" s="14"/>
      <c r="I3" s="14"/>
    </row>
    <row r="4" spans="2:7">
      <c r="B4" s="8" t="s">
        <v>3</v>
      </c>
      <c r="C4" s="9" t="s">
        <v>4</v>
      </c>
      <c r="D4" s="9"/>
      <c r="E4" s="9"/>
      <c r="F4" s="9"/>
      <c r="G4" s="9"/>
    </row>
    <row r="5" spans="1:4">
      <c r="A5" s="15" t="s">
        <v>5</v>
      </c>
      <c r="B5" s="7">
        <f>'KW Berechnung'!E4</f>
        <v>45292</v>
      </c>
      <c r="C5" s="6" t="s">
        <v>6</v>
      </c>
      <c r="D5" s="5">
        <f>B5+6</f>
        <v>45298</v>
      </c>
    </row>
    <row r="6" spans="1:6">
      <c r="A6" s="15" t="s">
        <v>7</v>
      </c>
      <c r="B6" s="5">
        <f>B5+7</f>
        <v>45299</v>
      </c>
      <c r="C6" s="6" t="s">
        <v>6</v>
      </c>
      <c r="D6" s="5">
        <f>D5+7</f>
        <v>45305</v>
      </c>
      <c r="E6" s="16" t="s">
        <v>8</v>
      </c>
      <c r="F6" t="s">
        <v>9</v>
      </c>
    </row>
    <row r="7" spans="1:4">
      <c r="A7" s="15" t="s">
        <v>10</v>
      </c>
      <c r="B7" s="5">
        <f>B6+7</f>
        <v>45306</v>
      </c>
      <c r="C7" s="6" t="s">
        <v>6</v>
      </c>
      <c r="D7" s="5">
        <f>D6+7</f>
        <v>45312</v>
      </c>
    </row>
    <row r="8" spans="1:4">
      <c r="A8" s="15" t="s">
        <v>11</v>
      </c>
      <c r="B8" s="5">
        <f>B7+7</f>
        <v>45313</v>
      </c>
      <c r="C8" s="6" t="s">
        <v>6</v>
      </c>
      <c r="D8" s="5">
        <f>D7+7</f>
        <v>45319</v>
      </c>
    </row>
    <row r="9" spans="1:4">
      <c r="A9" s="15" t="s">
        <v>12</v>
      </c>
      <c r="B9" s="5">
        <f>B8+7</f>
        <v>45320</v>
      </c>
      <c r="C9" s="6" t="s">
        <v>6</v>
      </c>
      <c r="D9" s="5">
        <f>D8+7</f>
        <v>45326</v>
      </c>
    </row>
    <row r="10" spans="1:4">
      <c r="A10" s="15" t="s">
        <v>13</v>
      </c>
      <c r="B10" s="5">
        <f>B9+7</f>
        <v>45327</v>
      </c>
      <c r="C10" s="6" t="s">
        <v>6</v>
      </c>
      <c r="D10" s="5">
        <f>D9+7</f>
        <v>45333</v>
      </c>
    </row>
    <row r="11" spans="1:4">
      <c r="A11" s="15" t="s">
        <v>14</v>
      </c>
      <c r="B11" s="5">
        <f>B10+7</f>
        <v>45334</v>
      </c>
      <c r="C11" s="6" t="s">
        <v>6</v>
      </c>
      <c r="D11" s="5">
        <f>D10+7</f>
        <v>45340</v>
      </c>
    </row>
    <row r="12" spans="1:4">
      <c r="A12" s="15" t="s">
        <v>15</v>
      </c>
      <c r="B12" s="5">
        <f>B11+7</f>
        <v>45341</v>
      </c>
      <c r="C12" s="6" t="s">
        <v>6</v>
      </c>
      <c r="D12" s="5">
        <f>D11+7</f>
        <v>45347</v>
      </c>
    </row>
    <row r="13" spans="1:4">
      <c r="A13" s="15" t="s">
        <v>16</v>
      </c>
      <c r="B13" s="5">
        <f>B12+7</f>
        <v>45348</v>
      </c>
      <c r="C13" s="6" t="s">
        <v>6</v>
      </c>
      <c r="D13" s="5">
        <f>D12+7</f>
        <v>45354</v>
      </c>
    </row>
    <row r="14" spans="1:4">
      <c r="A14" s="15" t="s">
        <v>17</v>
      </c>
      <c r="B14" s="5">
        <f>B13+7</f>
        <v>45355</v>
      </c>
      <c r="C14" s="6" t="s">
        <v>6</v>
      </c>
      <c r="D14" s="5">
        <f>D13+7</f>
        <v>45361</v>
      </c>
    </row>
    <row r="15" spans="1:4">
      <c r="A15" s="15" t="s">
        <v>18</v>
      </c>
      <c r="B15" s="5">
        <f>B14+7</f>
        <v>45362</v>
      </c>
      <c r="C15" s="6" t="s">
        <v>6</v>
      </c>
      <c r="D15" s="5">
        <f>D14+7</f>
        <v>45368</v>
      </c>
    </row>
    <row r="16" spans="1:4">
      <c r="A16" s="15" t="s">
        <v>19</v>
      </c>
      <c r="B16" s="5">
        <f>B15+7</f>
        <v>45369</v>
      </c>
      <c r="C16" s="6" t="s">
        <v>6</v>
      </c>
      <c r="D16" s="5">
        <f>D15+7</f>
        <v>45375</v>
      </c>
    </row>
    <row r="17" spans="1:4">
      <c r="A17" s="15" t="s">
        <v>20</v>
      </c>
      <c r="B17" s="5">
        <f>B16+7</f>
        <v>45376</v>
      </c>
      <c r="C17" s="6" t="s">
        <v>6</v>
      </c>
      <c r="D17" s="5">
        <f>D16+7</f>
        <v>45382</v>
      </c>
    </row>
    <row r="18" spans="1:4">
      <c r="A18" s="15" t="s">
        <v>21</v>
      </c>
      <c r="B18" s="5">
        <f>B17+7</f>
        <v>45383</v>
      </c>
      <c r="C18" s="6" t="s">
        <v>6</v>
      </c>
      <c r="D18" s="5">
        <f>D17+7</f>
        <v>45389</v>
      </c>
    </row>
    <row r="19" spans="1:4">
      <c r="A19" s="15" t="s">
        <v>22</v>
      </c>
      <c r="B19" s="5">
        <f>B18+7</f>
        <v>45390</v>
      </c>
      <c r="C19" s="6" t="s">
        <v>6</v>
      </c>
      <c r="D19" s="5">
        <f>D18+7</f>
        <v>45396</v>
      </c>
    </row>
    <row r="20" spans="1:4">
      <c r="A20" s="15" t="s">
        <v>23</v>
      </c>
      <c r="B20" s="5">
        <f>B19+7</f>
        <v>45397</v>
      </c>
      <c r="C20" s="6" t="s">
        <v>6</v>
      </c>
      <c r="D20" s="5">
        <f>D19+7</f>
        <v>45403</v>
      </c>
    </row>
    <row r="21" spans="1:4">
      <c r="A21" s="15" t="s">
        <v>24</v>
      </c>
      <c r="B21" s="5">
        <f>B20+7</f>
        <v>45404</v>
      </c>
      <c r="C21" s="6" t="s">
        <v>6</v>
      </c>
      <c r="D21" s="5">
        <f>D20+7</f>
        <v>45410</v>
      </c>
    </row>
    <row r="22" spans="1:4">
      <c r="A22" s="15" t="s">
        <v>25</v>
      </c>
      <c r="B22" s="5">
        <f>B21+7</f>
        <v>45411</v>
      </c>
      <c r="C22" s="6" t="s">
        <v>6</v>
      </c>
      <c r="D22" s="5">
        <f>D21+7</f>
        <v>45417</v>
      </c>
    </row>
    <row r="23" spans="1:4">
      <c r="A23" s="15" t="s">
        <v>26</v>
      </c>
      <c r="B23" s="5">
        <f>B22+7</f>
        <v>45418</v>
      </c>
      <c r="C23" s="6" t="s">
        <v>6</v>
      </c>
      <c r="D23" s="5">
        <f>D22+7</f>
        <v>45424</v>
      </c>
    </row>
    <row r="24" spans="1:4">
      <c r="A24" s="15" t="s">
        <v>27</v>
      </c>
      <c r="B24" s="5">
        <f>B23+7</f>
        <v>45425</v>
      </c>
      <c r="C24" s="6" t="s">
        <v>6</v>
      </c>
      <c r="D24" s="5">
        <f>D23+7</f>
        <v>45431</v>
      </c>
    </row>
    <row r="25" spans="1:4">
      <c r="A25" s="15" t="s">
        <v>28</v>
      </c>
      <c r="B25" s="5">
        <f>B24+7</f>
        <v>45432</v>
      </c>
      <c r="C25" s="6" t="s">
        <v>6</v>
      </c>
      <c r="D25" s="5">
        <f>D24+7</f>
        <v>45438</v>
      </c>
    </row>
    <row r="26" spans="1:4">
      <c r="A26" s="15" t="s">
        <v>29</v>
      </c>
      <c r="B26" s="5">
        <f>B25+7</f>
        <v>45439</v>
      </c>
      <c r="C26" s="6" t="s">
        <v>6</v>
      </c>
      <c r="D26" s="5">
        <f>D25+7</f>
        <v>45445</v>
      </c>
    </row>
    <row r="27" spans="1:4">
      <c r="A27" s="15" t="s">
        <v>30</v>
      </c>
      <c r="B27" s="5">
        <f>B26+7</f>
        <v>45446</v>
      </c>
      <c r="C27" s="6" t="s">
        <v>6</v>
      </c>
      <c r="D27" s="5">
        <f>D26+7</f>
        <v>45452</v>
      </c>
    </row>
    <row r="28" spans="1:4">
      <c r="A28" s="15" t="s">
        <v>31</v>
      </c>
      <c r="B28" s="5">
        <f>B27+7</f>
        <v>45453</v>
      </c>
      <c r="C28" s="6" t="s">
        <v>6</v>
      </c>
      <c r="D28" s="5">
        <f>D27+7</f>
        <v>45459</v>
      </c>
    </row>
    <row r="29" spans="1:4">
      <c r="A29" s="15" t="s">
        <v>32</v>
      </c>
      <c r="B29" s="5">
        <f>B28+7</f>
        <v>45460</v>
      </c>
      <c r="C29" s="6" t="s">
        <v>6</v>
      </c>
      <c r="D29" s="5">
        <f>D28+7</f>
        <v>45466</v>
      </c>
    </row>
    <row r="30" spans="1:4">
      <c r="A30" s="15" t="s">
        <v>33</v>
      </c>
      <c r="B30" s="5">
        <f>B29+7</f>
        <v>45467</v>
      </c>
      <c r="C30" s="6" t="s">
        <v>6</v>
      </c>
      <c r="D30" s="5">
        <f>D29+7</f>
        <v>45473</v>
      </c>
    </row>
    <row r="31" spans="1:4">
      <c r="A31" s="15" t="s">
        <v>34</v>
      </c>
      <c r="B31" s="5">
        <f>B30+7</f>
        <v>45474</v>
      </c>
      <c r="C31" s="6" t="s">
        <v>6</v>
      </c>
      <c r="D31" s="5">
        <f>D30+7</f>
        <v>45480</v>
      </c>
    </row>
    <row r="32" spans="1:4">
      <c r="A32" s="15" t="s">
        <v>35</v>
      </c>
      <c r="B32" s="5">
        <f>B31+7</f>
        <v>45481</v>
      </c>
      <c r="C32" s="6" t="s">
        <v>6</v>
      </c>
      <c r="D32" s="5">
        <f>D31+7</f>
        <v>45487</v>
      </c>
    </row>
    <row r="33" spans="1:4">
      <c r="A33" s="15" t="s">
        <v>36</v>
      </c>
      <c r="B33" s="5">
        <f>B32+7</f>
        <v>45488</v>
      </c>
      <c r="C33" s="6" t="s">
        <v>6</v>
      </c>
      <c r="D33" s="5">
        <f>D32+7</f>
        <v>45494</v>
      </c>
    </row>
    <row r="34" spans="1:4">
      <c r="A34" s="15" t="s">
        <v>37</v>
      </c>
      <c r="B34" s="5">
        <f>B33+7</f>
        <v>45495</v>
      </c>
      <c r="C34" s="6" t="s">
        <v>6</v>
      </c>
      <c r="D34" s="5">
        <f>D33+7</f>
        <v>45501</v>
      </c>
    </row>
    <row r="35" spans="1:4">
      <c r="A35" s="15" t="s">
        <v>38</v>
      </c>
      <c r="B35" s="5">
        <f>B34+7</f>
        <v>45502</v>
      </c>
      <c r="C35" s="6" t="s">
        <v>6</v>
      </c>
      <c r="D35" s="5">
        <f>D34+7</f>
        <v>45508</v>
      </c>
    </row>
    <row r="36" spans="1:4">
      <c r="A36" s="15" t="s">
        <v>39</v>
      </c>
      <c r="B36" s="5">
        <f>B35+7</f>
        <v>45509</v>
      </c>
      <c r="C36" s="6" t="s">
        <v>6</v>
      </c>
      <c r="D36" s="5">
        <f>D35+7</f>
        <v>45515</v>
      </c>
    </row>
    <row r="37" spans="1:4">
      <c r="A37" s="15" t="s">
        <v>40</v>
      </c>
      <c r="B37" s="5">
        <f>B36+7</f>
        <v>45516</v>
      </c>
      <c r="C37" s="6" t="s">
        <v>6</v>
      </c>
      <c r="D37" s="5">
        <f>D36+7</f>
        <v>45522</v>
      </c>
    </row>
    <row r="38" spans="1:4">
      <c r="A38" s="15" t="s">
        <v>41</v>
      </c>
      <c r="B38" s="5">
        <f>B37+7</f>
        <v>45523</v>
      </c>
      <c r="C38" s="6" t="s">
        <v>6</v>
      </c>
      <c r="D38" s="5">
        <f>D37+7</f>
        <v>45529</v>
      </c>
    </row>
    <row r="39" spans="1:4">
      <c r="A39" s="15" t="s">
        <v>42</v>
      </c>
      <c r="B39" s="5">
        <f>B38+7</f>
        <v>45530</v>
      </c>
      <c r="C39" s="6" t="s">
        <v>6</v>
      </c>
      <c r="D39" s="5">
        <f>D38+7</f>
        <v>45536</v>
      </c>
    </row>
    <row r="40" spans="1:4">
      <c r="A40" s="15" t="s">
        <v>43</v>
      </c>
      <c r="B40" s="5">
        <f>B39+7</f>
        <v>45537</v>
      </c>
      <c r="C40" s="6" t="s">
        <v>6</v>
      </c>
      <c r="D40" s="5">
        <f>D39+7</f>
        <v>45543</v>
      </c>
    </row>
    <row r="41" spans="1:4">
      <c r="A41" s="15" t="s">
        <v>44</v>
      </c>
      <c r="B41" s="5">
        <f>B40+7</f>
        <v>45544</v>
      </c>
      <c r="C41" s="6" t="s">
        <v>6</v>
      </c>
      <c r="D41" s="5">
        <f>D40+7</f>
        <v>45550</v>
      </c>
    </row>
    <row r="42" spans="1:4">
      <c r="A42" s="15" t="s">
        <v>45</v>
      </c>
      <c r="B42" s="5">
        <f>B41+7</f>
        <v>45551</v>
      </c>
      <c r="C42" s="6" t="s">
        <v>6</v>
      </c>
      <c r="D42" s="5">
        <f>D41+7</f>
        <v>45557</v>
      </c>
    </row>
    <row r="43" spans="1:4">
      <c r="A43" s="15" t="s">
        <v>46</v>
      </c>
      <c r="B43" s="5">
        <f>B42+7</f>
        <v>45558</v>
      </c>
      <c r="C43" s="6" t="s">
        <v>6</v>
      </c>
      <c r="D43" s="5">
        <f>D42+7</f>
        <v>45564</v>
      </c>
    </row>
    <row r="44" spans="1:4">
      <c r="A44" s="15" t="s">
        <v>47</v>
      </c>
      <c r="B44" s="5">
        <f>B43+7</f>
        <v>45565</v>
      </c>
      <c r="C44" s="6" t="s">
        <v>6</v>
      </c>
      <c r="D44" s="5">
        <f>D43+7</f>
        <v>45571</v>
      </c>
    </row>
    <row r="45" spans="1:4">
      <c r="A45" s="15" t="s">
        <v>48</v>
      </c>
      <c r="B45" s="5">
        <f>B44+7</f>
        <v>45572</v>
      </c>
      <c r="C45" s="6" t="s">
        <v>6</v>
      </c>
      <c r="D45" s="5">
        <f>D44+7</f>
        <v>45578</v>
      </c>
    </row>
    <row r="46" spans="1:4">
      <c r="A46" s="15" t="s">
        <v>49</v>
      </c>
      <c r="B46" s="5">
        <f>B45+7</f>
        <v>45579</v>
      </c>
      <c r="C46" s="6" t="s">
        <v>6</v>
      </c>
      <c r="D46" s="5">
        <f>D45+7</f>
        <v>45585</v>
      </c>
    </row>
    <row r="47" spans="1:4">
      <c r="A47" s="15" t="s">
        <v>50</v>
      </c>
      <c r="B47" s="5">
        <f>B46+7</f>
        <v>45586</v>
      </c>
      <c r="C47" s="6" t="s">
        <v>6</v>
      </c>
      <c r="D47" s="5">
        <f>D46+7</f>
        <v>45592</v>
      </c>
    </row>
    <row r="48" spans="1:4">
      <c r="A48" s="15" t="s">
        <v>51</v>
      </c>
      <c r="B48" s="5">
        <f>B47+7</f>
        <v>45593</v>
      </c>
      <c r="C48" s="6" t="s">
        <v>6</v>
      </c>
      <c r="D48" s="5">
        <f>D47+7</f>
        <v>45599</v>
      </c>
    </row>
    <row r="49" spans="1:4">
      <c r="A49" s="15" t="s">
        <v>52</v>
      </c>
      <c r="B49" s="5">
        <f>B48+7</f>
        <v>45600</v>
      </c>
      <c r="C49" s="6" t="s">
        <v>6</v>
      </c>
      <c r="D49" s="5">
        <f>D48+7</f>
        <v>45606</v>
      </c>
    </row>
    <row r="50" spans="1:4">
      <c r="A50" s="15" t="s">
        <v>53</v>
      </c>
      <c r="B50" s="5">
        <f>B49+7</f>
        <v>45607</v>
      </c>
      <c r="C50" s="6" t="s">
        <v>6</v>
      </c>
      <c r="D50" s="5">
        <f>D49+7</f>
        <v>45613</v>
      </c>
    </row>
    <row r="51" spans="1:4">
      <c r="A51" s="15" t="s">
        <v>54</v>
      </c>
      <c r="B51" s="5">
        <f>B50+7</f>
        <v>45614</v>
      </c>
      <c r="C51" s="6" t="s">
        <v>6</v>
      </c>
      <c r="D51" s="5">
        <f>D50+7</f>
        <v>45620</v>
      </c>
    </row>
    <row r="52" spans="1:4">
      <c r="A52" s="15" t="s">
        <v>55</v>
      </c>
      <c r="B52" s="5">
        <f>B51+7</f>
        <v>45621</v>
      </c>
      <c r="C52" s="6" t="s">
        <v>6</v>
      </c>
      <c r="D52" s="5">
        <f>D51+7</f>
        <v>45627</v>
      </c>
    </row>
    <row r="53" spans="1:4">
      <c r="A53" s="15" t="s">
        <v>56</v>
      </c>
      <c r="B53" s="5">
        <f>B52+7</f>
        <v>45628</v>
      </c>
      <c r="C53" s="6" t="s">
        <v>6</v>
      </c>
      <c r="D53" s="5">
        <f>D52+7</f>
        <v>45634</v>
      </c>
    </row>
    <row r="54" spans="1:4">
      <c r="A54" s="15" t="s">
        <v>57</v>
      </c>
      <c r="B54" s="5">
        <f>B53+7</f>
        <v>45635</v>
      </c>
      <c r="C54" s="6" t="s">
        <v>6</v>
      </c>
      <c r="D54" s="5">
        <f>D53+7</f>
        <v>45641</v>
      </c>
    </row>
    <row r="55" spans="1:4">
      <c r="A55" s="15" t="s">
        <v>58</v>
      </c>
      <c r="B55" s="5">
        <f>B54+7</f>
        <v>45642</v>
      </c>
      <c r="C55" s="6" t="s">
        <v>6</v>
      </c>
      <c r="D55" s="5">
        <f>D54+7</f>
        <v>45648</v>
      </c>
    </row>
    <row r="56" spans="1:4">
      <c r="A56" s="15" t="s">
        <v>59</v>
      </c>
      <c r="B56" s="5">
        <f>B55+7</f>
        <v>45649</v>
      </c>
      <c r="C56" s="6" t="s">
        <v>6</v>
      </c>
      <c r="D56" s="5">
        <f>D55+7</f>
        <v>45655</v>
      </c>
    </row>
    <row r="57" spans="1:1">
      <c r="A57" s="15"/>
    </row>
    <row r="58" spans="1:5">
      <c r="A58" t="s">
        <v>60</v>
      </c>
      <c r="B58" s="18">
        <f>B56+7</f>
        <v>45656</v>
      </c>
      <c r="D58" s="5">
        <f>D56+7</f>
        <v>45662</v>
      </c>
      <c r="E58" s="17" t="s">
        <v>61</v>
      </c>
    </row>
  </sheetData>
  <printOptions>
    <extLst>
      <ext uri="smNativeData">
        <pm:pageFlags xmlns:pm="smNativeData" id="166894406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68944060" l="56" r="56" t="56" b="56" borderId="0" fillId="0" vertical="0"/>
        <pm:footer xmlns:pm="smNativeData" id="1668944060" l="56" r="56" t="56" b="56" borderId="0" fillId="0" vertical="2"/>
        <pm:paperBin xmlns:pm="smNativeData" id="1668944060" Id="0" type="0" value="0"/>
        <pm:paperBin xmlns:pm="smNativeData" id="1668944060" Id="1" type="0" value="0"/>
      </ext>
    </extLst>
  </headerFooter>
  <extLst>
    <ext uri="smNativeData">
      <pm:sheetPrefs xmlns:pm="smNativeData" day="166894406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4:H17"/>
  <sheetViews>
    <sheetView view="normal" workbookViewId="0">
      <selection activeCell="E4" sqref="E4"/>
    </sheetView>
  </sheetViews>
  <sheetFormatPr baseColWidth="9" defaultColWidth="10.000000" defaultRowHeight="13.45"/>
  <sheetData>
    <row r="4" spans="1:6">
      <c r="A4" s="1">
        <f>Tabelle1!B2-6</f>
        <v>45286</v>
      </c>
      <c r="C4" s="2">
        <v>52</v>
        <f>_PMFN.ISOWEEK(A4)</f>
      </c>
      <c r="E4" s="13">
        <f>IF(C4&lt;2,A4,IF(C5&lt;2,A5,IF(C6&lt;2,A6,IF(C7&lt;2,A7,IF(C8&lt;2,A8,IF(C9&lt;2,A9,IF(C10&lt;2,A10,IF(C11&lt;2,A11,IF(C12&lt;2,A12,IF(C13&lt;2,A13,IF(C14&lt;2,A14,A15)))))))))))</f>
        <v>45292</v>
      </c>
      <c r="F4" t="s">
        <v>62</v>
      </c>
    </row>
    <row r="5" spans="1:3">
      <c r="A5" s="1">
        <f>Tabelle1!B2-5</f>
        <v>45287</v>
      </c>
      <c r="C5" s="2">
        <v>52</v>
        <f>_PMFN.ISOWEEK(A5)</f>
      </c>
    </row>
    <row r="6" spans="1:3">
      <c r="A6" s="1">
        <f>Tabelle1!B2-4</f>
        <v>45288</v>
      </c>
      <c r="C6" s="2">
        <v>52</v>
        <f>_PMFN.ISOWEEK(A6)</f>
      </c>
    </row>
    <row r="7" spans="1:3">
      <c r="A7" s="1">
        <f>Tabelle1!B2-3</f>
        <v>45289</v>
      </c>
      <c r="C7" s="2">
        <v>52</v>
        <f>_PMFN.ISOWEEK(A7)</f>
      </c>
    </row>
    <row r="8" spans="1:3">
      <c r="A8" s="1">
        <f>Tabelle1!B2-2</f>
        <v>45290</v>
      </c>
      <c r="C8" s="2">
        <v>52</v>
        <f>_PMFN.ISOWEEK(A8)</f>
      </c>
    </row>
    <row r="9" spans="1:3">
      <c r="A9" s="1">
        <f>Tabelle1!B2-1</f>
        <v>45291</v>
      </c>
      <c r="C9" s="2">
        <v>52</v>
        <f>_PMFN.ISOWEEK(A9)</f>
      </c>
    </row>
    <row r="10" spans="1:8">
      <c r="A10" s="20">
        <f>Tabelle1!B2</f>
        <v>45292</v>
      </c>
      <c r="B10" s="11" t="s">
        <v>0</v>
      </c>
      <c r="C10" s="2">
        <v>1</v>
        <f>_PMFN.ISOWEEK(A10)</f>
      </c>
      <c r="D10" s="12" t="s">
        <v>63</v>
      </c>
      <c r="E10" s="19"/>
      <c r="F10" s="19"/>
      <c r="G10" s="19"/>
      <c r="H10" s="19"/>
    </row>
    <row r="11" spans="1:3">
      <c r="A11" s="1">
        <f>Tabelle1!B2+1</f>
        <v>45293</v>
      </c>
      <c r="C11" s="2">
        <v>1</v>
        <f>_PMFN.ISOWEEK(A11)</f>
      </c>
    </row>
    <row r="12" spans="1:3">
      <c r="A12" s="1">
        <f>Tabelle1!B2+2</f>
        <v>45294</v>
      </c>
      <c r="C12" s="2">
        <v>1</v>
        <f>_PMFN.ISOWEEK(A12)</f>
      </c>
    </row>
    <row r="13" spans="1:3">
      <c r="A13" s="1">
        <f>Tabelle1!B2+3</f>
        <v>45295</v>
      </c>
      <c r="C13" s="2">
        <v>1</v>
        <f>_PMFN.ISOWEEK(A13)</f>
      </c>
    </row>
    <row r="14" spans="1:3">
      <c r="A14" s="1">
        <f>Tabelle1!B2+4</f>
        <v>45296</v>
      </c>
      <c r="C14" s="2">
        <v>1</v>
        <f>_PMFN.ISOWEEK(A14)</f>
      </c>
    </row>
    <row r="15" spans="1:3">
      <c r="A15" s="1">
        <f>Tabelle1!B2+5</f>
        <v>45297</v>
      </c>
      <c r="C15" s="2">
        <v>1</v>
        <f>_PMFN.ISOWEEK(A15)</f>
      </c>
    </row>
    <row r="16" spans="3:4">
      <c r="C16" s="3" t="s">
        <v>64</v>
      </c>
      <c r="D16" t="s">
        <v>65</v>
      </c>
    </row>
    <row r="17" spans="3:3">
      <c r="C17" s="4"/>
    </row>
  </sheetData>
  <printOptions>
    <extLst>
      <ext uri="smNativeData">
        <pm:pageFlags xmlns:pm="smNativeData" id="166894406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68944060" l="56" r="56" t="56" b="56" borderId="0" fillId="0" vertical="0"/>
        <pm:footer xmlns:pm="smNativeData" id="1668944060" l="56" r="56" t="56" b="56" borderId="0" fillId="0" vertical="2"/>
        <pm:paperBin xmlns:pm="smNativeData" id="1668944060" Id="0" type="0" value="0"/>
        <pm:paperBin xmlns:pm="smNativeData" id="1668944060" Id="1" type="0" value="0"/>
      </ext>
    </extLst>
  </headerFooter>
  <extLst>
    <ext uri="smNativeData">
      <pm:sheetPrefs xmlns:pm="smNativeData" day="166894406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helmut</cp:lastModifiedBy>
  <cp:revision>0</cp:revision>
  <dcterms:created xsi:type="dcterms:W3CDTF">2022-11-17T22:38:09Z</dcterms:created>
  <dcterms:modified xsi:type="dcterms:W3CDTF">2022-11-20T11:34:20Z</dcterms:modified>
</cp:coreProperties>
</file>