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molthagen"/>
  <workbookPr/>
  <bookViews>
    <workbookView activeTab="0" xWindow="240" yWindow="60" windowWidth="29040" windowHeight="15840" tabRatio="500"/>
  </bookViews>
  <sheets>
    <sheet name="Tabelle1" sheetId="1" r:id="rId4"/>
  </sheets>
  <calcPr iterateDelta="0.0001"/>
  <extLst>
    <ext uri="smNativeData">
      <pm:revision xmlns:pm="smNativeData" day="1608053583" val="1022" rev="124" rev64="64" revOS="4" revMin="124" revMax="0"/>
      <pm:docPrefs xmlns:pm="smNativeData" id="1608053583" fixedDigits="0" showNotice="1" showFrameBounds="1" autoChart="1" recalcOnPrint="1" recalcOnCopy="1" finalRounding="1" compatTextArt="1" tab="567" useDefinedPrintRange="1" printArea="currentSheet"/>
      <pm:compatibility xmlns:pm="smNativeData" id="1608053583" overlapCells="1"/>
      <pm:defCurrency xmlns:pm="smNativeData" id="1608053583"/>
    </ext>
  </extLst>
</workbook>
</file>

<file path=xl/sharedStrings.xml><?xml version="1.0" encoding="utf-8"?>
<sst xmlns="http://schemas.openxmlformats.org/spreadsheetml/2006/main" count="37" uniqueCount="28">
  <si>
    <t>Datum</t>
  </si>
  <si>
    <t>Zunahme</t>
  </si>
  <si>
    <t>Je 7 Tage</t>
  </si>
  <si>
    <t>7-Tage-D</t>
  </si>
  <si>
    <t>je 100k/7d</t>
  </si>
  <si>
    <t>Je 10 Tage</t>
  </si>
  <si>
    <t>10-Tage-D</t>
  </si>
  <si>
    <t>je 100k/10d</t>
  </si>
  <si>
    <t>Gesamtzahl</t>
  </si>
  <si>
    <t>pro 100k</t>
  </si>
  <si>
    <t>Sterbefälle</t>
  </si>
  <si>
    <t>Verst. Ges.</t>
  </si>
  <si>
    <t>Anteil</t>
  </si>
  <si>
    <t>Genesungsfälle</t>
  </si>
  <si>
    <t>Genesen ges.</t>
  </si>
  <si>
    <t>LongCovid</t>
  </si>
  <si>
    <t>Akt. Fälle</t>
  </si>
  <si>
    <t>Abnahme</t>
  </si>
  <si>
    <t>Differenz</t>
  </si>
  <si>
    <t>7 Tage</t>
  </si>
  <si>
    <t>Intensiv</t>
  </si>
  <si>
    <t>4/7T-R</t>
  </si>
  <si>
    <t>10 Tage</t>
  </si>
  <si>
    <t>4/10T-R</t>
  </si>
  <si>
    <t>Sterblichkeit</t>
  </si>
  <si>
    <t>Einwohner:</t>
  </si>
  <si>
    <t xml:space="preserve">Stand: </t>
  </si>
  <si>
    <t>Ende 2019</t>
  </si>
</sst>
</file>

<file path=xl/styles.xml><?xml version="1.0" encoding="utf-8"?>
<styleSheet xmlns="http://schemas.openxmlformats.org/spreadsheetml/2006/main">
  <numFmts count="2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#,##0.00\ [$€-407];\-#,##0.00\ [$€-407]"/>
    <numFmt numFmtId="169" formatCode="DDDD&quot;, &quot;"/>
    <numFmt numFmtId="170" formatCode="0.0"/>
    <numFmt numFmtId="171" formatCode="0.0\ %"/>
    <numFmt numFmtId="9" formatCode="0%"/>
    <numFmt numFmtId="14" formatCode="DD/MM/YYYY"/>
    <numFmt numFmtId="1" formatCode="0"/>
    <numFmt numFmtId="2" formatCode="0.00"/>
    <numFmt numFmtId="10" formatCode="0.00%"/>
    <numFmt numFmtId="172" formatCode="0.00\ %"/>
  </numFmts>
  <fonts count="20">
    <font>
      <name val="Source Sans Pro"/>
      <color rgb="FF000000"/>
      <sz val="11"/>
      <extLst>
        <ext uri="smNativeData">
          <pm:charSpec xmlns:pm="smNativeData" id="1608053583" ulstyle="none" kern="1">
            <pm:latin face="Source Sans Pro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0805358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Source Sans Pro"/>
      <color rgb="FFFFFFFF"/>
      <sz val="10"/>
      <extLst>
        <ext uri="smNativeData">
          <pm:charSpec xmlns:pm="smNativeData" id="1608053583" fgClr="FFFFFF" ulstyle="none" kern="1">
            <pm:latin face="Source Sans Pro" sz="200" lang="default"/>
            <pm:cs face="Times New Roman" sz="200" lang="default"/>
            <pm:ea face="SimSun" sz="200" lang="default"/>
          </pm:charSpec>
        </ext>
      </extLst>
    </font>
    <font>
      <name val="Source Sans Pro"/>
      <b/>
      <color rgb="FF000000"/>
      <sz val="10"/>
      <extLst>
        <ext uri="smNativeData">
          <pm:charSpec xmlns:pm="smNativeData" id="1608053583" ulstyle="none" kern="1">
            <pm:latin face="Source Sans Pro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Source Sans Pro"/>
      <color rgb="FFCC0000"/>
      <sz val="10"/>
      <extLst>
        <ext uri="smNativeData">
          <pm:charSpec xmlns:pm="smNativeData" id="1608053583" fgClr="CC0000" ulstyle="none" kern="1">
            <pm:latin face="Source Sans Pro" sz="200" lang="default"/>
            <pm:cs face="Times New Roman" sz="200" lang="default"/>
            <pm:ea face="SimSun" sz="200" lang="default"/>
          </pm:charSpec>
        </ext>
      </extLst>
    </font>
    <font>
      <name val="Source Sans Pro"/>
      <b/>
      <color rgb="FFFFFFFF"/>
      <sz val="10"/>
      <extLst>
        <ext uri="smNativeData">
          <pm:charSpec xmlns:pm="smNativeData" id="1608053583" fgClr="FFFFFF" ulstyle="none" kern="1">
            <pm:latin face="Source Sans Pro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Source Sans Pro"/>
      <i/>
      <color rgb="FF808080"/>
      <sz val="10"/>
      <extLst>
        <ext uri="smNativeData">
          <pm:charSpec xmlns:pm="smNativeData" id="1608053583" fgClr="808080" ulstyle="none" kern="1">
            <pm:latin face="Source Sans Pro" sz="200" lang="default" i="1"/>
            <pm:cs face="Times New Roman" sz="200" lang="default" i="1"/>
            <pm:ea face="SimSun" sz="200" lang="default" i="1"/>
          </pm:charSpec>
        </ext>
      </extLst>
    </font>
    <font>
      <name val="Source Sans Pro"/>
      <color rgb="FF006600"/>
      <sz val="10"/>
      <extLst>
        <ext uri="smNativeData">
          <pm:charSpec xmlns:pm="smNativeData" id="1608053583" fgClr="006600" ulstyle="none" kern="1">
            <pm:latin face="Source Sans Pro" sz="200" lang="default"/>
            <pm:cs face="Times New Roman" sz="200" lang="default"/>
            <pm:ea face="SimSun" sz="200" lang="default"/>
          </pm:charSpec>
        </ext>
      </extLst>
    </font>
    <font>
      <name val="Source Sans Pro"/>
      <color rgb="FF000000"/>
      <sz val="18"/>
      <extLst>
        <ext uri="smNativeData">
          <pm:charSpec xmlns:pm="smNativeData" id="1608053583" ulstyle="none" kern="1">
            <pm:latin face="Source Sans Pro" sz="360" lang="default"/>
            <pm:cs face="Times New Roman" sz="360" lang="default"/>
            <pm:ea face="SimSun" sz="360" lang="default"/>
          </pm:charSpec>
        </ext>
      </extLst>
    </font>
    <font>
      <name val="Source Sans Pro"/>
      <color rgb="FF000000"/>
      <sz val="12"/>
      <extLst>
        <ext uri="smNativeData">
          <pm:charSpec xmlns:pm="smNativeData" id="1608053583" ulstyle="none" kern="1">
            <pm:latin face="Source Sans Pro" sz="240" lang="default"/>
            <pm:cs face="Times New Roman" sz="240" lang="default"/>
            <pm:ea face="SimSun" sz="240" lang="default"/>
          </pm:charSpec>
        </ext>
      </extLst>
    </font>
    <font>
      <name val="Source Sans Pro"/>
      <b/>
      <i/>
      <color rgb="FF000000"/>
      <sz val="16"/>
      <extLst>
        <ext uri="smNativeData">
          <pm:charSpec xmlns:pm="smNativeData" id="1608053583" ulstyle="none" kern="1">
            <pm:latin face="Source Sans Pro" sz="320" lang="default" weight="bold" i="1"/>
            <pm:cs face="Times New Roman" sz="320" lang="default" weight="bold" i="1"/>
            <pm:ea face="SimSun" sz="320" lang="default" weight="bold" i="1"/>
          </pm:charSpec>
        </ext>
      </extLst>
    </font>
    <font>
      <name val="Source Sans Pro"/>
      <color rgb="FF333333"/>
      <sz val="10"/>
      <extLst>
        <ext uri="smNativeData">
          <pm:charSpec xmlns:pm="smNativeData" id="1608053583" fgClr="333333" ulstyle="none" kern="1">
            <pm:latin face="Source Sans Pro" sz="200" lang="default"/>
            <pm:cs face="Times New Roman" sz="200" lang="default"/>
            <pm:ea face="SimSun" sz="200" lang="default"/>
          </pm:charSpec>
        </ext>
      </extLst>
    </font>
    <font>
      <name val="Source Sans Pro"/>
      <b/>
      <i/>
      <color rgb="FF000000"/>
      <sz val="11"/>
      <u val="single"/>
      <extLst>
        <ext uri="smNativeData">
          <pm:charSpec xmlns:pm="smNativeData" id="1608053583" ulstyle="single" kern="1">
            <pm:latin face="Source Sans Pro" sz="220" lang="default" weight="bold" i="1"/>
            <pm:cs face="Times New Roman" sz="220" lang="default" weight="bold" i="1"/>
            <pm:ea face="SimSun" sz="220" lang="default" weight="bold" i="1"/>
          </pm:charSpec>
        </ext>
      </extLst>
    </font>
    <font>
      <name val="Source Sans Pro"/>
      <b/>
      <color rgb="FF000000"/>
      <sz val="11"/>
      <extLst>
        <ext uri="smNativeData">
          <pm:charSpec xmlns:pm="smNativeData" id="1608053583" ulstyle="none" kern="1">
            <pm:latin face="Source Sans Pro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Source Sans Pro"/>
      <b/>
      <color rgb="FFFF0000"/>
      <sz val="11"/>
      <extLst>
        <ext uri="smNativeData">
          <pm:charSpec xmlns:pm="smNativeData" id="1608053583" fgClr="FF0000" ulstyle="none" kern="1">
            <pm:latin face="Source Sans Pro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Source Sans Pro"/>
      <b/>
      <color rgb="FF00B050"/>
      <sz val="11"/>
      <extLst>
        <ext uri="smNativeData">
          <pm:charSpec xmlns:pm="smNativeData" id="1608053583" fgClr="00B050" ulstyle="none" kern="1">
            <pm:latin face="Source Sans Pro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Source Sans Pro"/>
      <b/>
      <color rgb="FFFFFF00"/>
      <sz val="11"/>
      <extLst>
        <ext uri="smNativeData">
          <pm:charSpec xmlns:pm="smNativeData" id="1608053583" fgClr="FFFF00" ulstyle="none" kern="1">
            <pm:latin face="Source Sans Pro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Source Sans Pro"/>
      <i/>
      <color rgb="FF000000"/>
      <sz val="11"/>
      <extLst>
        <ext uri="smNativeData">
          <pm:charSpec xmlns:pm="smNativeData" id="1608053583" ulstyle="none" kern="1">
            <pm:latin face="Source Sans Pro" sz="220" lang="default" i="1"/>
            <pm:cs face="Times New Roman" sz="220" lang="default" i="1"/>
            <pm:ea face="SimSun" sz="220" lang="default" i="1"/>
          </pm:charSpec>
        </ext>
      </extLst>
    </font>
    <font>
      <name val="Source Sans Pro"/>
      <i/>
      <color rgb="FF000000"/>
      <sz val="11"/>
      <extLst>
        <ext uri="smNativeData">
          <pm:charSpec xmlns:pm="smNativeData" id="1608053583" ulstyle="none" kern="1">
            <pm:latin face="Source Sans Pro" sz="220" lang="default" i="1"/>
            <pm:cs face="Times New Roman" sz="220" lang="default"/>
            <pm:ea face="SimSun" sz="220" lang="default"/>
          </pm:charSpec>
        </ext>
      </extLst>
    </font>
    <font>
      <name val="Source Sans Pro"/>
      <b/>
      <color rgb="FF000000"/>
      <sz val="11"/>
      <extLst>
        <ext uri="smNativeData">
          <pm:charSpec xmlns:pm="smNativeData" id="1608053583" ulstyle="none" kern="1">
            <pm:latin face="Source Sans Pro" sz="220" lang="default" weight="bold"/>
            <pm:cs face="Times New Roman" sz="220" lang="default"/>
            <pm:ea face="SimSun" sz="220" lang="default"/>
          </pm:charSpec>
        </ext>
      </extLst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FFFFFF"/>
        <extLst>
          <ext uri="smNativeData">
            <pm:shade xmlns:pm="smNativeData" id="1608053583" type="1" fgLvl="100" fgClr="00000000" bgLvl="0" bgClr="00FFFFFF"/>
          </ext>
        </extLst>
      </patternFill>
    </fill>
    <fill>
      <patternFill patternType="solid">
        <fgColor rgb="FF808080"/>
        <bgColor rgb="FFFFFFFF"/>
        <extLst>
          <ext uri="smNativeData">
            <pm:shade xmlns:pm="smNativeData" id="1608053583" type="1" fgLvl="100" fgClr="00808080" bgLvl="0" bgClr="00FFFFFF"/>
          </ext>
        </extLst>
      </patternFill>
    </fill>
    <fill>
      <patternFill patternType="solid">
        <fgColor rgb="FFDDDDDD"/>
        <bgColor rgb="FFFFFFFF"/>
        <extLst>
          <ext uri="smNativeData">
            <pm:shade xmlns:pm="smNativeData" id="1608053583" type="1" fgLvl="100" fgClr="00DDDDDD" bgLvl="0" bgClr="00FFFFFF"/>
          </ext>
        </extLst>
      </patternFill>
    </fill>
    <fill>
      <patternFill patternType="solid">
        <fgColor rgb="FFFFCCCC"/>
        <bgColor rgb="FFFFFFFF"/>
        <extLst>
          <ext uri="smNativeData">
            <pm:shade xmlns:pm="smNativeData" id="1608053583" type="1" fgLvl="100" fgClr="00FFCCCC" bgLvl="0" bgClr="00FFFFFF"/>
          </ext>
        </extLst>
      </patternFill>
    </fill>
    <fill>
      <patternFill patternType="solid">
        <fgColor rgb="FFCC0000"/>
        <bgColor rgb="FFFFFFFF"/>
        <extLst>
          <ext uri="smNativeData">
            <pm:shade xmlns:pm="smNativeData" id="1608053583" type="1" fgLvl="100" fgClr="00CC0000" bgLvl="0" bgClr="00FFFFFF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608053583" type="1" fgLvl="100" fgClr="00CCFFCC" bgLvl="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08053583" type="1" fgLvl="100" fgClr="00FFFFCC" bgLvl="0" bgClr="00FFFFFF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608053583" type="1" fgLvl="100" fgClr="00FF0000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08053583" type="1" fgLvl="100" fgClr="00FFFFFF" bgLvl="100" bgClr="00000000"/>
          </ext>
        </extLst>
      </patternFill>
    </fill>
  </fills>
  <borders count="1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0535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0535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0535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0535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0535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0535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053583"/>
        </ext>
      </extLst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extLst>
        <ext uri="smNativeData">
          <pm:border xmlns:pm="smNativeData" id="1608053583">
            <pm:line position="top" type="1" style="0" width="20" dist="20" width2="20" rgb="808080"/>
            <pm:line position="bottom" type="1" style="0" width="20" dist="20" width2="20" rgb="808080"/>
            <pm:line position="left" type="1" style="0" width="20" dist="20" width2="20" rgb="808080"/>
            <pm:line position="right" type="1" style="0" width="20" dist="20" width2="20" rgb="80808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0535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053583"/>
        </ext>
      </extLst>
    </border>
  </borders>
  <cellStyleXfs count="24">
    <xf numFmtId="0" fontId="0" fillId="0" borderId="0" applyNumberFormat="1" applyFont="1" applyFill="1" applyBorder="1" applyAlignment="1" applyProtection="1"/>
    <xf numFmtId="167" fontId="1" fillId="0" borderId="0" applyNumberFormat="1" applyFont="1" applyFill="1" applyBorder="0" applyAlignment="0" applyProtection="0"/>
    <xf numFmtId="165" fontId="1" fillId="0" borderId="0" applyNumberFormat="1" applyFont="1" applyFill="1" applyBorder="0" applyAlignment="0" applyProtection="0"/>
    <xf numFmtId="166" fontId="1" fillId="0" borderId="0" applyNumberFormat="1" applyFont="1" applyFill="1" applyBorder="0" applyAlignment="0" applyProtection="0"/>
    <xf numFmtId="164" fontId="1" fillId="0" borderId="0" applyNumberFormat="1" applyFont="1" applyFill="1" applyBorder="0" applyAlignment="0" applyProtection="0"/>
    <xf numFmtId="9" fontId="1" fillId="0" borderId="0" applyNumberFormat="1" applyFont="1" applyFill="1" applyBorder="0" applyAlignment="0" applyProtection="0"/>
    <xf numFmtId="0" fontId="2" fillId="2" borderId="1" applyNumberFormat="1" applyFont="1" applyFill="1" applyBorder="0" applyAlignment="1" applyProtection="0"/>
    <xf numFmtId="0" fontId="3" fillId="0" borderId="0" applyNumberFormat="1" applyFont="1" applyFill="1" applyBorder="0" applyAlignment="1" applyProtection="0"/>
    <xf numFmtId="0" fontId="2" fillId="3" borderId="2" applyNumberFormat="1" applyFont="1" applyFill="1" applyBorder="0" applyAlignment="1" applyProtection="0"/>
    <xf numFmtId="0" fontId="3" fillId="4" borderId="3" applyNumberFormat="1" applyFont="1" applyFill="1" applyBorder="0" applyAlignment="1" applyProtection="0"/>
    <xf numFmtId="0" fontId="4" fillId="5" borderId="4" applyNumberFormat="1" applyFont="1" applyFill="1" applyBorder="0" applyAlignment="1" applyProtection="0"/>
    <xf numFmtId="0" fontId="5" fillId="6" borderId="5" applyNumberFormat="1" applyFont="1" applyFill="1" applyBorder="0" applyAlignment="1" applyProtection="0"/>
    <xf numFmtId="0" fontId="6" fillId="0" borderId="0" applyNumberFormat="1" applyFont="1" applyFill="1" applyBorder="0" applyAlignment="1" applyProtection="0"/>
    <xf numFmtId="0" fontId="7" fillId="7" borderId="6" applyNumberFormat="1" applyFont="1" applyFill="1" applyBorder="0" applyAlignment="1" applyProtection="0"/>
    <xf numFmtId="0" fontId="8" fillId="0" borderId="0" applyNumberFormat="1" applyFont="1" applyFill="1" applyBorder="0" applyAlignment="1" applyProtection="0">
      <alignment horizontal="left"/>
    </xf>
    <xf numFmtId="0" fontId="9" fillId="0" borderId="0" applyNumberFormat="1" applyFont="1" applyFill="1" applyBorder="0" applyAlignment="1" applyProtection="0">
      <alignment horizontal="left"/>
    </xf>
    <xf numFmtId="0" fontId="10" fillId="0" borderId="0" applyNumberFormat="1" applyFont="1" applyFill="1" applyBorder="0" applyAlignment="1" applyProtection="0">
      <alignment horizontal="left"/>
    </xf>
    <xf numFmtId="0" fontId="10" fillId="0" borderId="0" applyNumberFormat="1" applyFont="1" applyFill="1" applyBorder="0" applyAlignment="1" applyProtection="0">
      <alignment horizontal="left" textRotation="90"/>
      <extLst>
        <ext uri="smNativeData">
          <pm:cellMargin xmlns:pm="smNativeData" id="1608053583" l="0" r="0" t="0" b="0" textRotation="3"/>
        </ext>
      </extLst>
    </xf>
    <xf numFmtId="0" fontId="11" fillId="8" borderId="7" applyNumberFormat="1" applyFont="1" applyFill="1" applyBorder="1" applyAlignment="1" applyProtection="0"/>
    <xf numFmtId="0" fontId="12" fillId="0" borderId="0" applyNumberFormat="1" applyFont="1" applyFill="1" applyBorder="0" applyAlignment="1" applyProtection="0"/>
    <xf numFmtId="168" fontId="12" fillId="0" borderId="0" applyNumberFormat="1" applyFont="1" applyFill="1" applyBorder="0" applyAlignment="1" applyProtection="0"/>
    <xf numFmtId="0" fontId="0" fillId="0" borderId="0" applyNumberFormat="1" applyFont="1" applyFill="1" applyBorder="0" applyAlignment="1" applyProtection="0"/>
    <xf numFmtId="0" fontId="0" fillId="0" borderId="0" applyNumberFormat="1" applyFont="1" applyFill="1" applyBorder="0" applyAlignment="1" applyProtection="0"/>
    <xf numFmtId="0" fontId="4" fillId="0" borderId="0" applyNumberFormat="1" applyFont="1" applyFill="1" applyBorder="0" applyAlignment="1" applyProtection="0"/>
  </cellStyleXfs>
  <cellXfs count="40">
    <xf numFmtId="0" fontId="0" fillId="0" borderId="0" xfId="0"/>
    <xf numFmtId="167" fontId="1" fillId="0" borderId="0" xfId="1"/>
    <xf numFmtId="165" fontId="1" fillId="0" borderId="0" xfId="2"/>
    <xf numFmtId="166" fontId="1" fillId="0" borderId="0" xfId="3"/>
    <xf numFmtId="164" fontId="1" fillId="0" borderId="0" xfId="4"/>
    <xf numFmtId="9" fontId="1" fillId="0" borderId="0" xfId="5"/>
    <xf numFmtId="0" fontId="2" fillId="2" borderId="1" xfId="6"/>
    <xf numFmtId="0" fontId="3" fillId="0" borderId="0" xfId="7"/>
    <xf numFmtId="0" fontId="2" fillId="3" borderId="2" xfId="8"/>
    <xf numFmtId="0" fontId="3" fillId="4" borderId="3" xfId="9"/>
    <xf numFmtId="0" fontId="4" fillId="5" borderId="4" xfId="10"/>
    <xf numFmtId="0" fontId="5" fillId="6" borderId="5" xfId="11"/>
    <xf numFmtId="0" fontId="6" fillId="0" borderId="0" xfId="12"/>
    <xf numFmtId="0" fontId="7" fillId="7" borderId="6" xfId="13"/>
    <xf numFmtId="0" fontId="8" fillId="0" borderId="0" xfId="14">
      <alignment horizontal="left"/>
    </xf>
    <xf numFmtId="0" fontId="9" fillId="0" borderId="0" xfId="15">
      <alignment horizontal="left"/>
    </xf>
    <xf numFmtId="0" fontId="10" fillId="0" borderId="0" xfId="16">
      <alignment horizontal="left"/>
    </xf>
    <xf numFmtId="0" fontId="10" fillId="0" borderId="0" xfId="17">
      <alignment horizontal="left" vertical="bottom" textRotation="90"/>
    </xf>
    <xf numFmtId="0" fontId="11" fillId="8" borderId="7" xfId="18"/>
    <xf numFmtId="0" fontId="12" fillId="0" borderId="0" xfId="19"/>
    <xf numFmtId="168" fontId="12" fillId="0" borderId="0" xfId="20"/>
    <xf numFmtId="0" fontId="0" fillId="0" borderId="0" xfId="21"/>
    <xf numFmtId="0" fontId="0" fillId="0" borderId="0" xfId="22"/>
    <xf numFmtId="0" fontId="4" fillId="0" borderId="0" xfId="23"/>
    <xf numFmtId="0" fontId="0" fillId="0" borderId="0" xfId="0" applyAlignment="1">
      <alignment horizontal="left"/>
    </xf>
    <xf numFmtId="16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" fontId="0" fillId="0" borderId="0" xfId="0" applyNumberFormat="1"/>
    <xf numFmtId="170" fontId="0" fillId="0" borderId="0" xfId="0" applyNumberFormat="1"/>
    <xf numFmtId="171" fontId="0" fillId="0" borderId="0" xfId="0" applyNumberFormat="1"/>
    <xf numFmtId="2" fontId="0" fillId="0" borderId="0" xfId="0" applyNumberForma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9" borderId="8" xfId="0" applyFont="1" applyFill="1"/>
    <xf numFmtId="0" fontId="17" fillId="0" borderId="0" xfId="0" applyFont="1"/>
    <xf numFmtId="0" fontId="18" fillId="0" borderId="0" xfId="0" applyFont="1"/>
    <xf numFmtId="0" fontId="19" fillId="0" borderId="0" xfId="0" applyFont="1"/>
    <xf numFmtId="10" fontId="0" fillId="0" borderId="0" xfId="0" applyNumberFormat="1"/>
    <xf numFmtId="172" fontId="0" fillId="0" borderId="0" xfId="0" applyNumberFormat="1"/>
  </cellXfs>
  <cellStyles count="24">
    <cellStyle name="Normal" xfId="0" builtinId="0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Percent" xfId="5" builtinId="5" customBuiltin="1"/>
    <cellStyle name="Accent 1 15" xfId="6"/>
    <cellStyle name="Accent 14" xfId="7"/>
    <cellStyle name="Accent 2 16" xfId="8"/>
    <cellStyle name="Accent 3 17" xfId="9"/>
    <cellStyle name="Bad 11" xfId="10"/>
    <cellStyle name="Error 13" xfId="11"/>
    <cellStyle name="Footnote 8" xfId="12"/>
    <cellStyle name="Good 10" xfId="13"/>
    <cellStyle name="Heading 1 4" xfId="14"/>
    <cellStyle name="Heading 2 5" xfId="15"/>
    <cellStyle name="Heading 3" xfId="16"/>
    <cellStyle name="Heading1" xfId="17"/>
    <cellStyle name="Note 7" xfId="18"/>
    <cellStyle name="Result" xfId="19"/>
    <cellStyle name="Result2" xfId="20"/>
    <cellStyle name="Status 9" xfId="21"/>
    <cellStyle name="Text 6" xfId="22"/>
    <cellStyle name="Warning 12" xfId="23"/>
  </cellStyles>
  <tableStyles count="0"/>
  <extLst>
    <ext uri="smNativeData">
      <pm:charStyles xmlns:pm="smNativeData" id="1608053583" count="1">
        <pm:charStyle name="Normal" fontId="0" Id="1"/>
      </pm:charStyles>
      <pm:colors xmlns:pm="smNativeData" id="1608053583" count="8">
        <pm:color name="Farbe 24" rgb="CC0000"/>
        <pm:color name="Farbe 25" rgb="808080"/>
        <pm:color name="Farbe 26" rgb="006600"/>
        <pm:color name="Farbe 27" rgb="00B050"/>
        <pm:color name="Farbe 28" rgb="DDDDDD"/>
        <pm:color name="Farbe 29" rgb="FFCCCC"/>
        <pm:color name="Farbe 30" rgb="CCFFCC"/>
        <pm:color name="Farbe 31" rgb="FFFFCC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Source Sans Pro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5"/>
  <sheetViews>
    <sheetView tabSelected="1" view="normal" workbookViewId="0">
      <pane ySplit="1" topLeftCell="A273" activePane="bottomLeft" state="frozen"/>
      <selection pane="bottomLeft" activeCell="I297" sqref="I297"/>
    </sheetView>
  </sheetViews>
  <sheetFormatPr baseColWidth="10" defaultColWidth="11.565574" defaultRowHeight="14.60"/>
  <cols>
    <col min="1" max="1" width="13.000000" customWidth="1" style="24"/>
    <col min="2" max="2" width="11.000000" customWidth="1" style="24"/>
    <col min="3" max="3" width="10.409836" customWidth="1"/>
    <col min="4" max="4" width="8.532787" customWidth="1"/>
    <col min="5" max="5" width="8.565574" customWidth="1"/>
    <col min="6" max="9" width="9.852459" customWidth="1"/>
    <col min="10" max="10" width="10.745902" customWidth="1"/>
    <col min="11" max="11" width="8.852459" customWidth="1"/>
    <col min="13" max="13" width="8.852459" customWidth="1"/>
    <col min="14" max="14" width="9.475410" customWidth="1"/>
    <col min="15" max="15" width="8.565574" customWidth="1"/>
    <col min="16" max="16" width="8.139344" customWidth="1"/>
    <col min="17" max="17" width="14.713115" customWidth="1"/>
    <col min="18" max="18" width="8.565574" customWidth="1"/>
    <col min="19" max="19" width="12.565574" customWidth="1"/>
    <col min="20" max="20" width="8.409836" customWidth="1"/>
    <col min="21" max="22" width="10.713115" customWidth="1"/>
    <col min="23" max="23" width="10.139344" customWidth="1"/>
    <col min="24" max="24" width="8.409836" customWidth="1"/>
    <col min="25" max="25" width="9.000000" customWidth="1"/>
    <col min="26" max="26" width="10.286885" customWidth="1"/>
    <col min="27" max="27" width="9.409836" customWidth="1"/>
    <col min="28" max="28" width="11.409836" customWidth="1"/>
    <col min="29" max="29" width="11.565574" hidden="1">
      <extLst>
        <ext uri="smNativeData">
          <pm:columnDef xmlns:pm="smNativeData" id="1608053583" min="29" max="29" hidden="1" collapsedDB="0" collapsedOL="0"/>
        </ext>
      </extLst>
    </col>
    <col min="32" max="32" width="11.565574" hidden="1">
      <extLst>
        <ext uri="smNativeData">
          <pm:columnDef xmlns:pm="smNativeData" id="1608053583" min="32" max="32" hidden="1" collapsedDB="0" collapsedOL="0"/>
        </ext>
      </extLst>
    </col>
  </cols>
  <sheetData>
    <row r="1" spans="1:35">
      <c r="A1" s="25" t="s">
        <v>0</v>
      </c>
      <c r="B1" s="25"/>
      <c r="C1" s="34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35" t="s">
        <v>9</v>
      </c>
      <c r="L1" s="31" t="s">
        <v>10</v>
      </c>
      <c r="M1" t="s">
        <v>3</v>
      </c>
      <c r="N1" t="s">
        <v>11</v>
      </c>
      <c r="O1" s="35" t="s">
        <v>9</v>
      </c>
      <c r="P1" t="s">
        <v>12</v>
      </c>
      <c r="Q1" s="33" t="s">
        <v>13</v>
      </c>
      <c r="R1" t="s">
        <v>3</v>
      </c>
      <c r="S1" t="s">
        <v>14</v>
      </c>
      <c r="T1" s="35" t="s">
        <v>9</v>
      </c>
      <c r="U1" t="s">
        <v>15</v>
      </c>
      <c r="V1" s="36" t="s">
        <v>9</v>
      </c>
      <c r="W1" s="32" t="s">
        <v>16</v>
      </c>
      <c r="X1" s="35" t="s">
        <v>9</v>
      </c>
      <c r="Y1" t="s">
        <v>3</v>
      </c>
      <c r="Z1" s="31" t="s">
        <v>17</v>
      </c>
      <c r="AA1" s="31" t="s">
        <v>18</v>
      </c>
      <c r="AB1" s="31" t="s">
        <v>6</v>
      </c>
      <c r="AC1" s="31" t="s">
        <v>19</v>
      </c>
      <c r="AD1" s="31" t="s">
        <v>20</v>
      </c>
      <c r="AE1" s="31" t="s">
        <v>21</v>
      </c>
      <c r="AF1" s="31" t="s">
        <v>22</v>
      </c>
      <c r="AG1" s="31" t="s">
        <v>23</v>
      </c>
      <c r="AH1" s="37" t="s">
        <v>24</v>
      </c>
      <c r="AI1" t="s">
        <v>6</v>
      </c>
    </row>
    <row r="2" spans="1:35">
      <c r="A2" s="25"/>
      <c r="B2" s="26"/>
      <c r="AH2" t="s">
        <v>25</v>
      </c>
      <c r="AI2" t="n">
        <v>11100394</v>
      </c>
    </row>
    <row r="3" spans="1:30">
      <c r="A3" s="25" t="n">
        <v>43886</v>
      </c>
      <c r="B3" s="26">
        <f>A3</f>
        <v>43886</v>
      </c>
      <c r="C3" t="n">
        <v>1</v>
      </c>
      <c r="D3">
        <f>SUM(C3)</f>
        <v>1</v>
      </c>
      <c r="E3" s="27">
        <f>D3/7</f>
        <v>0.142857142857142989</v>
      </c>
      <c r="F3" s="28">
        <f>D3/11100394*100000</f>
        <v>0.00900868924112099911</v>
      </c>
      <c r="G3" s="27"/>
      <c r="J3" t="n">
        <v>1</v>
      </c>
      <c r="AC3" s="30"/>
      <c r="AD3" s="30"/>
    </row>
    <row r="4" spans="1:35">
      <c r="A4" s="25" t="n">
        <v>43887</v>
      </c>
      <c r="B4" s="26">
        <f>A4</f>
        <v>43887</v>
      </c>
      <c r="C4" t="n">
        <v>3</v>
      </c>
      <c r="D4">
        <f>SUM(C3:C4)</f>
        <v>4</v>
      </c>
      <c r="E4" s="27">
        <f>D4/7</f>
        <v>0.571428571428571974</v>
      </c>
      <c r="F4" s="28">
        <f>D4/11100394*100000</f>
        <v>0.036034756964482999</v>
      </c>
      <c r="G4" s="27"/>
      <c r="J4" t="n">
        <v>4</v>
      </c>
      <c r="AC4" s="30"/>
      <c r="AD4" s="30"/>
      <c r="AH4" t="s">
        <v>26</v>
      </c>
      <c r="AI4" t="s">
        <v>27</v>
      </c>
    </row>
    <row r="5" spans="1:30">
      <c r="A5" s="25" t="n">
        <v>43888</v>
      </c>
      <c r="B5" s="26">
        <f>A5</f>
        <v>43888</v>
      </c>
      <c r="C5" t="n">
        <v>4</v>
      </c>
      <c r="D5">
        <f>SUM(C3:C5)</f>
        <v>8</v>
      </c>
      <c r="E5" s="27">
        <f>D5/7</f>
        <v>1.14285714285713991</v>
      </c>
      <c r="F5" s="28">
        <f>D5/11100394*100000</f>
        <v>0.0720695139289650033</v>
      </c>
      <c r="G5" s="27"/>
      <c r="J5" t="n">
        <v>8</v>
      </c>
      <c r="AC5" s="30"/>
      <c r="AD5" s="30"/>
    </row>
    <row r="6" spans="1:34">
      <c r="A6" s="25" t="n">
        <v>43889</v>
      </c>
      <c r="B6" s="26">
        <f>A6</f>
        <v>43889</v>
      </c>
      <c r="C6" t="n">
        <v>6</v>
      </c>
      <c r="D6">
        <f>SUM(C3:C6)</f>
        <v>14</v>
      </c>
      <c r="E6" s="27">
        <f>D6/7</f>
        <v>2</v>
      </c>
      <c r="F6" s="28">
        <f>D6/11100394*100000</f>
        <v>0.126121649375689016</v>
      </c>
      <c r="G6" s="27"/>
      <c r="J6" t="n">
        <v>14</v>
      </c>
      <c r="AC6" s="30"/>
      <c r="AD6" s="30"/>
      <c r="AH6" s="38"/>
    </row>
    <row r="7" spans="1:34">
      <c r="A7" s="25" t="n">
        <v>43890</v>
      </c>
      <c r="B7" s="26">
        <f>A7</f>
        <v>43890</v>
      </c>
      <c r="C7" t="n">
        <v>1</v>
      </c>
      <c r="D7">
        <f>SUM(C1:C7)</f>
        <v>15</v>
      </c>
      <c r="E7" s="27">
        <f>D7/7</f>
        <v>2.14285714285714013</v>
      </c>
      <c r="F7" s="28">
        <f>D7/11100394*100000</f>
        <v>0.135130338616810008</v>
      </c>
      <c r="G7" s="27"/>
      <c r="J7" t="n">
        <v>15</v>
      </c>
      <c r="AC7" s="30"/>
      <c r="AD7" s="30"/>
      <c r="AH7" s="38"/>
    </row>
    <row r="8" spans="1:34">
      <c r="A8" s="25" t="n">
        <v>43891</v>
      </c>
      <c r="B8" s="26">
        <f>A8</f>
        <v>43891</v>
      </c>
      <c r="C8" t="n">
        <v>5</v>
      </c>
      <c r="D8">
        <f>SUM(C2:C8)</f>
        <v>20</v>
      </c>
      <c r="E8" s="27">
        <f>D8/7</f>
        <v>2.85714285714285978</v>
      </c>
      <c r="F8" s="28">
        <f>D8/11100394*100000</f>
        <v>0.180173784822413001</v>
      </c>
      <c r="G8" s="27"/>
      <c r="J8" t="n">
        <v>20</v>
      </c>
      <c r="AC8" s="30"/>
      <c r="AD8" s="30"/>
      <c r="AH8" s="38"/>
    </row>
    <row r="9" spans="1:34">
      <c r="A9" s="25" t="n">
        <v>43892</v>
      </c>
      <c r="B9" s="26">
        <f>A9</f>
        <v>43892</v>
      </c>
      <c r="C9" t="n">
        <v>8</v>
      </c>
      <c r="D9">
        <f>SUM(C3:C9)</f>
        <v>28</v>
      </c>
      <c r="E9" s="27">
        <f>D9/7</f>
        <v>4</v>
      </c>
      <c r="F9" s="28">
        <f>D9/11100394*100000</f>
        <v>0.252243298751378031</v>
      </c>
      <c r="G9" s="27"/>
      <c r="J9" t="n">
        <v>28</v>
      </c>
      <c r="AC9" s="30"/>
      <c r="AD9" s="30"/>
      <c r="AH9" s="38"/>
    </row>
    <row r="10" spans="1:34">
      <c r="A10" s="25" t="n">
        <v>43893</v>
      </c>
      <c r="B10" s="26">
        <f>A10</f>
        <v>43893</v>
      </c>
      <c r="C10" t="n">
        <v>9</v>
      </c>
      <c r="D10">
        <f>SUM(C4:C10)</f>
        <v>36</v>
      </c>
      <c r="E10" s="27">
        <f>D10/7</f>
        <v>5.14285714285713969</v>
      </c>
      <c r="F10" s="28">
        <f>D10/11100394*100000</f>
        <v>0.324312812680342999</v>
      </c>
      <c r="G10" s="27">
        <f>SUM(C3:C10)</f>
        <v>37</v>
      </c>
      <c r="H10" s="27">
        <f>G10/10</f>
        <v>3.70000000000000018</v>
      </c>
      <c r="I10" s="28">
        <f>(G10/11100394*100000)/10*7</f>
        <v>0.233325051345021972</v>
      </c>
      <c r="J10" t="n">
        <v>37</v>
      </c>
      <c r="AC10" s="30"/>
      <c r="AD10" s="30"/>
      <c r="AE10" s="30"/>
      <c r="AH10" s="38"/>
    </row>
    <row r="11" spans="1:34">
      <c r="A11" s="25" t="n">
        <v>43894</v>
      </c>
      <c r="B11" s="26">
        <f>A11</f>
        <v>43894</v>
      </c>
      <c r="C11" t="n">
        <v>28</v>
      </c>
      <c r="D11">
        <f>SUM(C5:C11)</f>
        <v>61</v>
      </c>
      <c r="E11" s="27">
        <f>D11/7</f>
        <v>8.71428571428572063</v>
      </c>
      <c r="F11" s="28">
        <f>D11/11100394*100000</f>
        <v>0.549530043708359006</v>
      </c>
      <c r="G11" s="27">
        <f>SUM(C3:C11)</f>
        <v>65</v>
      </c>
      <c r="H11" s="27">
        <f>G11/10</f>
        <v>6.5</v>
      </c>
      <c r="I11" s="28">
        <f>(G11/11100394*100000)/10*7</f>
        <v>0.409895360470988024</v>
      </c>
      <c r="J11" t="n">
        <v>65</v>
      </c>
      <c r="AC11" s="30"/>
      <c r="AD11" s="30"/>
      <c r="AE11" s="30"/>
      <c r="AH11" s="38"/>
    </row>
    <row r="12" spans="1:34">
      <c r="A12" s="25" t="n">
        <v>43895</v>
      </c>
      <c r="B12" s="26">
        <f>A12</f>
        <v>43895</v>
      </c>
      <c r="C12" t="n">
        <v>24</v>
      </c>
      <c r="D12">
        <f>SUM(C6:C12)</f>
        <v>81</v>
      </c>
      <c r="E12" s="27">
        <f>D12/7</f>
        <v>11.5714285714285996</v>
      </c>
      <c r="F12" s="28">
        <f>D12/11100394*100000</f>
        <v>0.729703828530770959</v>
      </c>
      <c r="G12" s="27">
        <f>SUM(C3:C12)</f>
        <v>89</v>
      </c>
      <c r="H12" s="27">
        <f>G12/10</f>
        <v>8.90000000000000036</v>
      </c>
      <c r="I12" s="28">
        <f>(G12/11100394*100000)/10*7</f>
        <v>0.561241339721818022</v>
      </c>
      <c r="J12" t="n">
        <v>89</v>
      </c>
      <c r="AC12" s="30">
        <f>F12/F5</f>
        <v>10.125</v>
      </c>
      <c r="AD12" s="30"/>
      <c r="AE12" s="30">
        <f>AC12^(4/7)</f>
        <v>3.75414849231035985</v>
      </c>
      <c r="AH12" s="38"/>
    </row>
    <row r="13" spans="1:34">
      <c r="A13" s="25" t="n">
        <v>43896</v>
      </c>
      <c r="B13" s="26">
        <f>A13</f>
        <v>43896</v>
      </c>
      <c r="C13" t="n">
        <v>27</v>
      </c>
      <c r="D13">
        <f>SUM(C7:C13)</f>
        <v>102</v>
      </c>
      <c r="E13" s="27">
        <f>D13/7</f>
        <v>14.5714285714285996</v>
      </c>
      <c r="F13" s="28">
        <f>D13/11100394*100000</f>
        <v>0.918886302594304105</v>
      </c>
      <c r="G13" s="27">
        <f>SUM(C4:C13)</f>
        <v>115</v>
      </c>
      <c r="H13" s="27">
        <f>G13/10</f>
        <v>11.5</v>
      </c>
      <c r="I13" s="28">
        <f>(G13/11100394*100000)/10*7</f>
        <v>0.725199483889999996</v>
      </c>
      <c r="J13" t="n">
        <v>116</v>
      </c>
      <c r="AC13" s="30">
        <f>F13/F6</f>
        <v>7.2857142857142696</v>
      </c>
      <c r="AD13" s="30"/>
      <c r="AE13" s="30">
        <f>AC13^(4/7)</f>
        <v>3.11057889210783012</v>
      </c>
      <c r="AH13" s="38"/>
    </row>
    <row r="14" spans="1:34">
      <c r="A14" s="25" t="n">
        <v>43897</v>
      </c>
      <c r="B14" s="26">
        <f>A14</f>
        <v>43897</v>
      </c>
      <c r="C14" t="n">
        <v>66</v>
      </c>
      <c r="D14">
        <f>SUM(C8:C14)</f>
        <v>167</v>
      </c>
      <c r="E14" s="27">
        <f>D14/7</f>
        <v>23.8571428571429003</v>
      </c>
      <c r="F14" s="28">
        <f>D14/11100394*100000</f>
        <v>1.50445110330000009</v>
      </c>
      <c r="G14" s="27">
        <f>SUM(C5:C14)</f>
        <v>178</v>
      </c>
      <c r="H14" s="27">
        <f>G14/10</f>
        <v>17.8000000000000007</v>
      </c>
      <c r="I14" s="28">
        <f>(G14/11100394*100000)/10*7</f>
        <v>1.12248267943000002</v>
      </c>
      <c r="J14" t="n">
        <v>182</v>
      </c>
      <c r="AC14" s="30">
        <f>F14/F7</f>
        <v>11.1333333335764006</v>
      </c>
      <c r="AD14" s="30"/>
      <c r="AE14" s="30">
        <f>AC14^(4/7)</f>
        <v>3.96343326217498984</v>
      </c>
      <c r="AH14" s="38"/>
    </row>
    <row r="15" spans="1:34">
      <c r="A15" s="25" t="n">
        <v>43898</v>
      </c>
      <c r="B15" s="26">
        <f>A15</f>
        <v>43898</v>
      </c>
      <c r="C15" t="n">
        <v>17</v>
      </c>
      <c r="D15">
        <f>SUM(C9:C15)</f>
        <v>179</v>
      </c>
      <c r="E15" s="27">
        <f>D15/7</f>
        <v>25.5714285714286014</v>
      </c>
      <c r="F15" s="28">
        <f>D15/11100394*100000</f>
        <v>1.6125553742000001</v>
      </c>
      <c r="G15" s="27">
        <f>SUM(C6:C15)</f>
        <v>191</v>
      </c>
      <c r="H15" s="27">
        <f>G15/10</f>
        <v>19.1000000000000014</v>
      </c>
      <c r="I15" s="28">
        <f>(G15/11100394*100000)/10*7</f>
        <v>1.20446175157000002</v>
      </c>
      <c r="J15" t="n">
        <v>199</v>
      </c>
      <c r="AC15" s="30">
        <f>F15/F8</f>
        <v>8.95000000021870079</v>
      </c>
      <c r="AD15" s="30"/>
      <c r="AE15" s="30">
        <f>AC15^(4/7)</f>
        <v>3.49863694037634021</v>
      </c>
      <c r="AH15" s="38"/>
    </row>
    <row r="16" spans="1:34">
      <c r="A16" s="25" t="n">
        <v>43899</v>
      </c>
      <c r="B16" s="26">
        <f>A16</f>
        <v>43899</v>
      </c>
      <c r="C16" t="n">
        <v>33</v>
      </c>
      <c r="D16">
        <f>SUM(C10:C16)</f>
        <v>204</v>
      </c>
      <c r="E16" s="27">
        <f>D16/7</f>
        <v>29.1428571428570997</v>
      </c>
      <c r="F16" s="28">
        <f>D16/11100394*100000</f>
        <v>1.83777260519999999</v>
      </c>
      <c r="G16" s="27">
        <f>SUM(C7:C16)</f>
        <v>218</v>
      </c>
      <c r="H16" s="27">
        <f>G16/10</f>
        <v>21.8000000000000007</v>
      </c>
      <c r="I16" s="28">
        <f>(G16/11100394*100000)/10*7</f>
        <v>1.37472597822000009</v>
      </c>
      <c r="J16" t="n">
        <v>232</v>
      </c>
      <c r="AC16" s="30">
        <f>F16/F9</f>
        <v>7.28571428575943969</v>
      </c>
      <c r="AD16" s="30"/>
      <c r="AE16" s="30">
        <f>AC16^(4/7)</f>
        <v>3.11057889211885019</v>
      </c>
      <c r="AH16" s="38"/>
    </row>
    <row r="17" spans="1:34">
      <c r="A17" s="25" t="n">
        <v>43900</v>
      </c>
      <c r="B17" s="26">
        <f>A17</f>
        <v>43900</v>
      </c>
      <c r="C17" t="n">
        <v>45</v>
      </c>
      <c r="D17">
        <f>SUM(C11:C17)</f>
        <v>240</v>
      </c>
      <c r="E17" s="27">
        <f>D17/7</f>
        <v>34.2857142857142989</v>
      </c>
      <c r="F17" s="28">
        <f>D17/11100394*100000</f>
        <v>2.16208541790000019</v>
      </c>
      <c r="G17" s="27">
        <f>SUM(C8:C17)</f>
        <v>262</v>
      </c>
      <c r="H17" s="27">
        <f>G17/10</f>
        <v>26.1999999999999993</v>
      </c>
      <c r="I17" s="28">
        <f>(G17/11100394*100000)/10*7</f>
        <v>1.65219360684000005</v>
      </c>
      <c r="J17" t="n">
        <v>277</v>
      </c>
      <c r="K17" s="27">
        <f>J17/11100394*100000</f>
        <v>2.49540691980000018</v>
      </c>
      <c r="AC17" s="30">
        <f>F17/F10</f>
        <v>6.66666666676240016</v>
      </c>
      <c r="AD17" s="30"/>
      <c r="AE17" s="30">
        <f>AC17^(4/7)</f>
        <v>2.95668456977145979</v>
      </c>
      <c r="AH17" s="38"/>
    </row>
    <row r="18" spans="1:34">
      <c r="A18" s="25" t="n">
        <v>43901</v>
      </c>
      <c r="B18" s="26">
        <f>A18</f>
        <v>43901</v>
      </c>
      <c r="C18" t="n">
        <v>59</v>
      </c>
      <c r="D18">
        <f>SUM(C12:C18)</f>
        <v>271</v>
      </c>
      <c r="E18" s="27">
        <f>D18/7</f>
        <v>38.7142857142857011</v>
      </c>
      <c r="F18" s="28">
        <f>D18/11100394*100000</f>
        <v>2.44135478430000008</v>
      </c>
      <c r="G18" s="27">
        <f>SUM(C9:C18)</f>
        <v>316</v>
      </c>
      <c r="H18" s="27">
        <f>G18/10</f>
        <v>31.6000000000000014</v>
      </c>
      <c r="I18" s="28">
        <f>(G18/11100394*100000)/10*7</f>
        <v>1.99272206014000002</v>
      </c>
      <c r="J18" t="n">
        <v>336</v>
      </c>
      <c r="K18" s="27">
        <f>J18/11100394*100000</f>
        <v>3.02691958499999991</v>
      </c>
      <c r="AC18" s="30">
        <f>F18/F11</f>
        <v>4.44262295074015956</v>
      </c>
      <c r="AD18" s="30"/>
      <c r="AE18" s="30">
        <f>AC18^(4/7)</f>
        <v>2.34465899930710009</v>
      </c>
      <c r="AH18" s="38"/>
    </row>
    <row r="19" spans="1:34">
      <c r="A19" s="25" t="n">
        <v>43902</v>
      </c>
      <c r="B19" s="26">
        <f>A19</f>
        <v>43902</v>
      </c>
      <c r="C19" t="n">
        <v>119</v>
      </c>
      <c r="D19">
        <f>SUM(C13:C19)</f>
        <v>366</v>
      </c>
      <c r="E19" s="27">
        <f>D19/7</f>
        <v>52.2857142857142989</v>
      </c>
      <c r="F19" s="28">
        <f>D19/11100394*100000</f>
        <v>3.29718026229999994</v>
      </c>
      <c r="G19" s="27">
        <f>SUM(C10:C19)</f>
        <v>427</v>
      </c>
      <c r="H19" s="27">
        <f>G19/10</f>
        <v>42.7000000000000028</v>
      </c>
      <c r="I19" s="28">
        <f>(G19/11100394*100000)/10*7</f>
        <v>2.69269721419999986</v>
      </c>
      <c r="J19" t="n">
        <v>455</v>
      </c>
      <c r="K19" s="27">
        <f>J19/11100394*100000</f>
        <v>4.09895360470000014</v>
      </c>
      <c r="L19" t="n">
        <v>1</v>
      </c>
      <c r="M19" s="30">
        <f>SUM(L13:L19)/7</f>
        <v>0.142857142857142989</v>
      </c>
      <c r="N19">
        <f>N18+L19</f>
        <v>1</v>
      </c>
      <c r="O19" s="28">
        <f>N19/11100394*100000</f>
        <v>0.00900868924112099911</v>
      </c>
      <c r="P19" s="29">
        <f>100/J19*N19/100</f>
        <v>0.00219780219780199992</v>
      </c>
      <c r="AC19" s="30">
        <f>F19/F12</f>
        <v>4.51851851858682974</v>
      </c>
      <c r="AD19" s="30"/>
      <c r="AE19" s="30">
        <f>AC19^(4/7)</f>
        <v>2.36746445138500983</v>
      </c>
      <c r="AH19" s="38"/>
    </row>
    <row r="20" spans="1:34">
      <c r="A20" s="25" t="n">
        <v>43903</v>
      </c>
      <c r="B20" s="26">
        <f>A20</f>
        <v>43903</v>
      </c>
      <c r="C20" t="n">
        <v>115</v>
      </c>
      <c r="D20">
        <f>SUM(C14:C20)</f>
        <v>454</v>
      </c>
      <c r="E20" s="27">
        <f>D20/7</f>
        <v>64.8571428571429038</v>
      </c>
      <c r="F20" s="28">
        <f>D20/11100394*100000</f>
        <v>4.08994491550000028</v>
      </c>
      <c r="G20" s="27">
        <f>SUM(C11:C20)</f>
        <v>533</v>
      </c>
      <c r="H20" s="27">
        <f>G20/10</f>
        <v>53.2999999999999972</v>
      </c>
      <c r="I20" s="28">
        <f>(G20/11100394*100000)/10*7</f>
        <v>3.36114195584999997</v>
      </c>
      <c r="J20" t="n">
        <v>570</v>
      </c>
      <c r="K20" s="27">
        <f>J20/11100394*100000</f>
        <v>5.13495286740000001</v>
      </c>
      <c r="L20" t="n">
        <v>2</v>
      </c>
      <c r="M20" s="30">
        <f>SUM(L14:L20)/7</f>
        <v>0.428571428571429003</v>
      </c>
      <c r="N20">
        <f>N19+L20</f>
        <v>3</v>
      </c>
      <c r="O20" s="28">
        <f>N20/11100394*100000</f>
        <v>0.0270260677233620017</v>
      </c>
      <c r="P20" s="29">
        <f>100/J20*N20/100</f>
        <v>0.00526315789473700057</v>
      </c>
      <c r="AC20" s="30">
        <f>F20/F13</f>
        <v>4.45098039219085972</v>
      </c>
      <c r="AD20" s="30"/>
      <c r="AE20" s="30">
        <f>AC20^(4/7)</f>
        <v>2.3471784193431402</v>
      </c>
      <c r="AH20" s="38"/>
    </row>
    <row r="21" spans="1:34">
      <c r="A21" s="25" t="n">
        <v>43904</v>
      </c>
      <c r="B21" s="26">
        <f>A21</f>
        <v>43904</v>
      </c>
      <c r="C21" t="n">
        <v>258</v>
      </c>
      <c r="D21">
        <f>SUM(C15:C21)</f>
        <v>646</v>
      </c>
      <c r="E21" s="27">
        <f>D21/7</f>
        <v>92.285714285714306</v>
      </c>
      <c r="F21" s="28">
        <f>D21/11100394*100000</f>
        <v>5.81961324979999972</v>
      </c>
      <c r="G21" s="27">
        <f>SUM(C12:C21)</f>
        <v>763</v>
      </c>
      <c r="H21" s="27">
        <f>G21/10</f>
        <v>76.2999999999999972</v>
      </c>
      <c r="I21" s="28">
        <f>(G21/11100394*100000)/10*7</f>
        <v>4.81154092369999997</v>
      </c>
      <c r="J21" t="n">
        <v>828</v>
      </c>
      <c r="K21" s="27">
        <f>J21/11100394*100000</f>
        <v>7.45919469159999959</v>
      </c>
      <c r="L21" t="n">
        <v>0</v>
      </c>
      <c r="M21" s="30">
        <f>SUM(L15:L21)/7</f>
        <v>0.428571428571429003</v>
      </c>
      <c r="N21">
        <f>N20+L21</f>
        <v>3</v>
      </c>
      <c r="O21" s="28">
        <f>N21/11100394*100000</f>
        <v>0.0270260677233620017</v>
      </c>
      <c r="P21" s="29">
        <f>100/J21*N21/100</f>
        <v>0.0036231884057970003</v>
      </c>
      <c r="AC21" s="30">
        <f>F21/F14</f>
        <v>3.86826347299339002</v>
      </c>
      <c r="AD21" s="30"/>
      <c r="AE21" s="30">
        <f>AC21^(4/7)</f>
        <v>2.16632422042131001</v>
      </c>
      <c r="AH21" s="38"/>
    </row>
    <row r="22" spans="1:34">
      <c r="A22" s="25" t="n">
        <v>43905</v>
      </c>
      <c r="B22" s="26">
        <f>A22</f>
        <v>43905</v>
      </c>
      <c r="C22" t="n">
        <v>150</v>
      </c>
      <c r="D22">
        <f>SUM(C16:C22)</f>
        <v>779</v>
      </c>
      <c r="E22" s="27">
        <f>D22/7</f>
        <v>111.285714285713993</v>
      </c>
      <c r="F22" s="28">
        <f>D22/11100394*100000</f>
        <v>7.01776891879999987</v>
      </c>
      <c r="G22" s="27">
        <f>SUM(C13:C22)</f>
        <v>889</v>
      </c>
      <c r="H22" s="27">
        <f>G22/10</f>
        <v>88.9000000000000057</v>
      </c>
      <c r="I22" s="28">
        <f>(G22/11100394*100000)/10*7</f>
        <v>5.60610731478000002</v>
      </c>
      <c r="J22" t="n">
        <v>978</v>
      </c>
      <c r="K22" s="27">
        <f>J22/11100394*100000</f>
        <v>8.81049807780000016</v>
      </c>
      <c r="L22" t="n">
        <v>0</v>
      </c>
      <c r="M22" s="30">
        <f>SUM(L16:L22)/7</f>
        <v>0.428571428571429003</v>
      </c>
      <c r="N22">
        <f>N21+L22</f>
        <v>3</v>
      </c>
      <c r="O22" s="28">
        <f>N22/11100394*100000</f>
        <v>0.0270260677233620017</v>
      </c>
      <c r="P22" s="29">
        <f>100/J22*N22/100</f>
        <v>0.00306748466257699981</v>
      </c>
      <c r="AC22" s="30">
        <f>F22/F15</f>
        <v>4.35195530713577039</v>
      </c>
      <c r="AD22" s="30"/>
      <c r="AE22" s="30">
        <f>AC22^(4/7)</f>
        <v>2.3171947162342601</v>
      </c>
      <c r="AH22" s="38"/>
    </row>
    <row r="23" spans="1:34">
      <c r="A23" s="25" t="n">
        <v>43906</v>
      </c>
      <c r="B23" s="26">
        <f>A23</f>
        <v>43906</v>
      </c>
      <c r="C23" t="n">
        <v>128</v>
      </c>
      <c r="D23">
        <f>SUM(C17:C23)</f>
        <v>874</v>
      </c>
      <c r="E23" s="27">
        <f>D23/7</f>
        <v>124.857142857143003</v>
      </c>
      <c r="F23" s="28">
        <f>D23/11100394*100000</f>
        <v>7.87359439669999972</v>
      </c>
      <c r="G23" s="27">
        <f>SUM(C14:C23)</f>
        <v>990</v>
      </c>
      <c r="H23" s="27">
        <f>G23/10</f>
        <v>99</v>
      </c>
      <c r="I23" s="28">
        <f>(G23/11100394*100000)/10*7</f>
        <v>6.24302164408999971</v>
      </c>
      <c r="J23" t="n">
        <v>1106</v>
      </c>
      <c r="K23" s="27">
        <f>J23/11100394*100000</f>
        <v>9.9636103006999992</v>
      </c>
      <c r="L23" t="n">
        <v>0</v>
      </c>
      <c r="M23" s="30">
        <f>SUM(L17:L23)/7</f>
        <v>0.428571428571429003</v>
      </c>
      <c r="N23">
        <f>N22+L23</f>
        <v>3</v>
      </c>
      <c r="O23" s="28">
        <f>N23/11100394*100000</f>
        <v>0.0270260677233620017</v>
      </c>
      <c r="P23" s="29">
        <f>100/J23*N23/100</f>
        <v>0.00271247739602199989</v>
      </c>
      <c r="AC23" s="30">
        <f>F23/F16</f>
        <v>4.28431372544218014</v>
      </c>
      <c r="AD23" s="30"/>
      <c r="AE23" s="30">
        <f>AC23^(4/7)</f>
        <v>2.29654525911815988</v>
      </c>
      <c r="AH23" s="38"/>
    </row>
    <row r="24" spans="1:34">
      <c r="A24" s="25" t="n">
        <v>43907</v>
      </c>
      <c r="B24" s="26">
        <f>A24</f>
        <v>43907</v>
      </c>
      <c r="C24" t="n">
        <v>536</v>
      </c>
      <c r="D24">
        <f>SUM(C18:C24)</f>
        <v>1365</v>
      </c>
      <c r="E24" s="27">
        <f>D24/7</f>
        <v>195</v>
      </c>
      <c r="F24" s="28">
        <f>D24/11100394*100000</f>
        <v>12.2968608141000004</v>
      </c>
      <c r="G24" s="27">
        <f>SUM(C15:C24)</f>
        <v>1460</v>
      </c>
      <c r="H24" s="27">
        <f>G24/10</f>
        <v>146</v>
      </c>
      <c r="I24" s="28">
        <f>(G24/11100394*100000)/10*7</f>
        <v>9.20688040439999966</v>
      </c>
      <c r="J24" t="n">
        <v>1642</v>
      </c>
      <c r="K24" s="27">
        <f>J24/11100394*100000</f>
        <v>14.7922677338999993</v>
      </c>
      <c r="L24" t="n">
        <v>3</v>
      </c>
      <c r="M24" s="30">
        <f>SUM(L18:L24)/7</f>
        <v>0.85714285714285694</v>
      </c>
      <c r="N24">
        <f>N23+L24</f>
        <v>6</v>
      </c>
      <c r="O24" s="28">
        <f>N24/11100394*100000</f>
        <v>0.0540521354467240034</v>
      </c>
      <c r="P24" s="29">
        <f>100/J24*N24/100</f>
        <v>0.00365408038976899974</v>
      </c>
      <c r="AC24" s="30">
        <f>F24/F17</f>
        <v>5.68749999990460964</v>
      </c>
      <c r="AD24" s="30"/>
      <c r="AE24" s="30">
        <f>AC24^(4/7)</f>
        <v>2.70012371142221008</v>
      </c>
      <c r="AH24" s="38"/>
    </row>
    <row r="25" spans="1:34">
      <c r="A25" s="25" t="n">
        <v>43908</v>
      </c>
      <c r="B25" s="26">
        <f>A25</f>
        <v>43908</v>
      </c>
      <c r="C25" t="n">
        <v>543</v>
      </c>
      <c r="D25">
        <f>SUM(C19:C25)</f>
        <v>1849</v>
      </c>
      <c r="E25" s="27">
        <f>D25/7</f>
        <v>264.142857142856997</v>
      </c>
      <c r="F25" s="28">
        <f>D25/11100394*100000</f>
        <v>16.6570664067999985</v>
      </c>
      <c r="G25" s="27">
        <f>SUM(C16:C25)</f>
        <v>1986</v>
      </c>
      <c r="H25" s="27">
        <f>G25/10</f>
        <v>198.599999999999994</v>
      </c>
      <c r="I25" s="28">
        <f>(G25/11100394*100000)/10*7</f>
        <v>12.5238797830300008</v>
      </c>
      <c r="J25" t="n">
        <v>1855</v>
      </c>
      <c r="K25" s="27">
        <f>J25/11100394*100000</f>
        <v>16.7111185422999995</v>
      </c>
      <c r="L25" t="n">
        <v>2</v>
      </c>
      <c r="M25" s="30">
        <f>SUM(L19:L25)/7</f>
        <v>1.14285714285713991</v>
      </c>
      <c r="N25">
        <f>N24+L25</f>
        <v>8</v>
      </c>
      <c r="O25" s="28">
        <f>N25/11100394*100000</f>
        <v>0.0720695139289650033</v>
      </c>
      <c r="P25" s="29">
        <f>100/J25*N25/100</f>
        <v>0.00431266846361200074</v>
      </c>
      <c r="AC25" s="30">
        <f>F25/F18</f>
        <v>6.82287822889126971</v>
      </c>
      <c r="AD25" s="30"/>
      <c r="AE25" s="30">
        <f>AC25^(4/7)</f>
        <v>2.99607669109530974</v>
      </c>
      <c r="AH25" s="38"/>
    </row>
    <row r="26" spans="1:34">
      <c r="A26" s="25" t="n">
        <v>43909</v>
      </c>
      <c r="B26" s="26">
        <f>A26</f>
        <v>43909</v>
      </c>
      <c r="C26" t="n">
        <v>564</v>
      </c>
      <c r="D26">
        <f>SUM(C20:C26)</f>
        <v>2294</v>
      </c>
      <c r="E26" s="27">
        <f>D26/7</f>
        <v>327.714285714286007</v>
      </c>
      <c r="F26" s="28">
        <f>D26/11100394*100000</f>
        <v>20.6659331191</v>
      </c>
      <c r="G26" s="27">
        <f>SUM(C17:C26)</f>
        <v>2517</v>
      </c>
      <c r="H26" s="27">
        <f>G26/10</f>
        <v>251.699999999999989</v>
      </c>
      <c r="I26" s="28">
        <f>(G26/11100394*100000)/10*7</f>
        <v>15.8724095739299997</v>
      </c>
      <c r="J26" t="n">
        <v>2419</v>
      </c>
      <c r="K26" s="27">
        <f>J26/11100394*100000</f>
        <v>21.7920192742999994</v>
      </c>
      <c r="L26" t="n">
        <v>3</v>
      </c>
      <c r="M26" s="30">
        <f>SUM(L20:L26)/7</f>
        <v>1.42857142857142989</v>
      </c>
      <c r="N26">
        <f>N25+L26</f>
        <v>11</v>
      </c>
      <c r="O26" s="28">
        <f>N26/11100394*100000</f>
        <v>0.0990955816523270094</v>
      </c>
      <c r="P26" s="29">
        <f>100/J26*N26/100</f>
        <v>0.00454733360892899974</v>
      </c>
      <c r="AC26" s="30">
        <f>F26/F19</f>
        <v>6.26775956273745027</v>
      </c>
      <c r="AD26" s="30"/>
      <c r="AE26" s="30">
        <f>AC26^(4/7)</f>
        <v>2.85425492401986993</v>
      </c>
      <c r="AH26" s="38"/>
    </row>
    <row r="27" spans="1:34">
      <c r="A27" s="25" t="n">
        <v>43910</v>
      </c>
      <c r="B27" s="26">
        <f>A27</f>
        <v>43910</v>
      </c>
      <c r="C27" t="n">
        <v>917</v>
      </c>
      <c r="D27">
        <f>SUM(C21:C27)</f>
        <v>3096</v>
      </c>
      <c r="E27" s="27">
        <f>D27/7</f>
        <v>442.285714285713993</v>
      </c>
      <c r="F27" s="28">
        <f>D27/11100394*100000</f>
        <v>27.8909018905000003</v>
      </c>
      <c r="G27" s="27">
        <f>SUM(C18:C27)</f>
        <v>3389</v>
      </c>
      <c r="H27" s="27">
        <f>G27/10</f>
        <v>338.899999999999977</v>
      </c>
      <c r="I27" s="28">
        <f>(G27/11100394*100000)/10*7</f>
        <v>21.3713134867400001</v>
      </c>
      <c r="J27" t="n">
        <v>3336</v>
      </c>
      <c r="K27" s="27">
        <f>J27/11100394*100000</f>
        <v>30.0529873083999988</v>
      </c>
      <c r="L27" t="n">
        <v>6</v>
      </c>
      <c r="M27" s="30">
        <f>SUM(L21:L27)/7</f>
        <v>2</v>
      </c>
      <c r="N27">
        <f>N26+L27</f>
        <v>17</v>
      </c>
      <c r="O27" s="28">
        <f>N27/11100394*100000</f>
        <v>0.153147717099050995</v>
      </c>
      <c r="P27" s="29">
        <f>100/J27*N27/100</f>
        <v>0.00509592326139100038</v>
      </c>
      <c r="AC27" s="30">
        <f>F27/F20</f>
        <v>6.81938325985750016</v>
      </c>
      <c r="AD27" s="27" t="n">
        <v>35</v>
      </c>
      <c r="AE27" s="30">
        <f>AC27^(4/7)</f>
        <v>2.99519961299161999</v>
      </c>
      <c r="AH27" s="38"/>
    </row>
    <row r="28" spans="1:34">
      <c r="A28" s="25" t="n">
        <v>43911</v>
      </c>
      <c r="B28" s="26">
        <f>A28</f>
        <v>43911</v>
      </c>
      <c r="C28" t="n">
        <v>482</v>
      </c>
      <c r="D28">
        <f>SUM(C22:C28)</f>
        <v>3320</v>
      </c>
      <c r="E28" s="27">
        <f>D28/7</f>
        <v>474.285714285713993</v>
      </c>
      <c r="F28" s="28">
        <f>D28/11100394*100000</f>
        <v>29.9088482804999991</v>
      </c>
      <c r="G28" s="27">
        <f>SUM(C19:C28)</f>
        <v>3812</v>
      </c>
      <c r="H28" s="27">
        <f>G28/10</f>
        <v>381.199999999999989</v>
      </c>
      <c r="I28" s="28">
        <f>(G28/11100394*100000)/10*7</f>
        <v>24.0387863710400005</v>
      </c>
      <c r="J28" t="n">
        <v>3818</v>
      </c>
      <c r="K28" s="27">
        <f>J28/11100394*100000</f>
        <v>34.3951755225999989</v>
      </c>
      <c r="L28" t="n">
        <v>6</v>
      </c>
      <c r="M28" s="30">
        <f>SUM(L22:L28)/7</f>
        <v>2.85714285714285978</v>
      </c>
      <c r="N28">
        <f>N27+L28</f>
        <v>23</v>
      </c>
      <c r="O28" s="28">
        <f>N28/11100394*100000</f>
        <v>0.207199852545774998</v>
      </c>
      <c r="P28" s="29">
        <f>100/J28*N28/100</f>
        <v>0.00602409638554200022</v>
      </c>
      <c r="AC28" s="30">
        <f>F28/F21</f>
        <v>5.13931888541354009</v>
      </c>
      <c r="AD28" s="27" t="n">
        <v>59</v>
      </c>
      <c r="AE28" s="30">
        <f>AC28^(4/7)</f>
        <v>2.5481896759988798</v>
      </c>
      <c r="AH28" s="38"/>
    </row>
    <row r="29" spans="1:34">
      <c r="A29" s="25" t="n">
        <v>43912</v>
      </c>
      <c r="B29" s="26">
        <f>A29</f>
        <v>43912</v>
      </c>
      <c r="C29" t="n">
        <v>482</v>
      </c>
      <c r="D29">
        <f>SUM(C23:C29)</f>
        <v>3652</v>
      </c>
      <c r="E29" s="27">
        <f>D29/7</f>
        <v>521.714285714286007</v>
      </c>
      <c r="F29" s="28">
        <f>D29/11100394*100000</f>
        <v>32.8997331086000031</v>
      </c>
      <c r="G29" s="27">
        <f>SUM(C20:C29)</f>
        <v>4175</v>
      </c>
      <c r="H29" s="27">
        <f>G29/10</f>
        <v>417.5</v>
      </c>
      <c r="I29" s="28">
        <f>(G29/11100394*100000)/10*7</f>
        <v>26.3278943071900002</v>
      </c>
      <c r="J29" t="n">
        <v>4300</v>
      </c>
      <c r="K29" s="27">
        <f>J29/11100394*100000</f>
        <v>38.737363736799999</v>
      </c>
      <c r="L29" t="n">
        <v>4</v>
      </c>
      <c r="M29" s="30">
        <f>SUM(L23:L29)/7</f>
        <v>3.42857142857143016</v>
      </c>
      <c r="N29">
        <f>N28+L29</f>
        <v>27</v>
      </c>
      <c r="O29" s="28">
        <f>N29/11100394*100000</f>
        <v>0.243234609510257016</v>
      </c>
      <c r="P29" s="29">
        <f>100/J29*N29/100</f>
        <v>0.0062790697674420004</v>
      </c>
      <c r="AC29" s="30">
        <f>F29/F22</f>
        <v>4.68806161748421957</v>
      </c>
      <c r="AD29" s="27" t="n">
        <v>73</v>
      </c>
      <c r="AE29" s="30">
        <f>AC29^(4/7)</f>
        <v>2.41782436218581021</v>
      </c>
      <c r="AH29" s="38"/>
    </row>
    <row r="30" spans="1:34">
      <c r="A30" s="25" t="n">
        <v>43913</v>
      </c>
      <c r="B30" s="26">
        <f>A30</f>
        <v>43913</v>
      </c>
      <c r="C30" t="n">
        <v>1033</v>
      </c>
      <c r="D30">
        <f>SUM(C24:C30)</f>
        <v>4557</v>
      </c>
      <c r="E30" s="27">
        <f>D30/7</f>
        <v>651</v>
      </c>
      <c r="F30" s="28">
        <f>D30/11100394*100000</f>
        <v>41.0525968717999987</v>
      </c>
      <c r="G30" s="27">
        <f>SUM(C21:C30)</f>
        <v>5093</v>
      </c>
      <c r="H30" s="27">
        <f>G30/10</f>
        <v>509.300000000000011</v>
      </c>
      <c r="I30" s="28">
        <f>(G30/11100394*100000)/10*7</f>
        <v>32.1168780134999992</v>
      </c>
      <c r="J30" t="n">
        <v>5333</v>
      </c>
      <c r="K30" s="27">
        <f>J30/11100394*100000</f>
        <v>48.0433397229000008</v>
      </c>
      <c r="L30" t="n">
        <v>4</v>
      </c>
      <c r="M30" s="30">
        <f>SUM(L24:L30)/7</f>
        <v>4</v>
      </c>
      <c r="N30">
        <f>N29+L30</f>
        <v>31</v>
      </c>
      <c r="O30" s="28">
        <f>N30/11100394*100000</f>
        <v>0.279269366474740011</v>
      </c>
      <c r="P30" s="29">
        <f>100/J30*N30/100</f>
        <v>0.00581286330395700013</v>
      </c>
      <c r="AC30" s="30">
        <f>F30/F23</f>
        <v>5.21395881009645024</v>
      </c>
      <c r="AD30" s="27" t="n">
        <v>91</v>
      </c>
      <c r="AE30" s="30">
        <f>AC30^(4/7)</f>
        <v>2.56927182763081996</v>
      </c>
      <c r="AH30" s="38"/>
    </row>
    <row r="31" spans="1:34">
      <c r="A31" s="25" t="n">
        <v>43914</v>
      </c>
      <c r="B31" s="26">
        <f>A31</f>
        <v>43914</v>
      </c>
      <c r="C31" t="n">
        <v>710</v>
      </c>
      <c r="D31">
        <f>SUM(C25:C31)</f>
        <v>4731</v>
      </c>
      <c r="E31" s="27">
        <f>D31/7</f>
        <v>675.857142857143003</v>
      </c>
      <c r="F31" s="28">
        <f>D31/11100394*100000</f>
        <v>42.6201087996999988</v>
      </c>
      <c r="G31" s="27">
        <f>SUM(C22:C31)</f>
        <v>5545</v>
      </c>
      <c r="H31" s="27">
        <f>G31/10</f>
        <v>554.5</v>
      </c>
      <c r="I31" s="28">
        <f>(G31/11100394*100000)/10*7</f>
        <v>34.9672272894000002</v>
      </c>
      <c r="J31" t="n">
        <v>6043</v>
      </c>
      <c r="K31" s="27">
        <f>J31/11100394*100000</f>
        <v>54.4395090841000027</v>
      </c>
      <c r="L31" t="n">
        <v>6</v>
      </c>
      <c r="M31" s="30">
        <f>SUM(L25:L31)/7</f>
        <v>4.42857142857142971</v>
      </c>
      <c r="N31">
        <f>N30+L31</f>
        <v>37</v>
      </c>
      <c r="O31" s="28">
        <f>N31/11100394*100000</f>
        <v>0.333321501921462993</v>
      </c>
      <c r="P31" s="29">
        <f>100/J31*N31/100</f>
        <v>0.00612278669534999942</v>
      </c>
      <c r="AC31" s="30">
        <f>F31/F24</f>
        <v>3.46593406593903008</v>
      </c>
      <c r="AD31" s="27" t="n">
        <v>130</v>
      </c>
      <c r="AE31" s="30">
        <f>AC31^(4/7)</f>
        <v>2.03455175044337988</v>
      </c>
      <c r="AH31" s="38"/>
    </row>
    <row r="32" spans="1:34">
      <c r="A32" s="25" t="n">
        <v>43915</v>
      </c>
      <c r="B32" s="26">
        <f>A32</f>
        <v>43915</v>
      </c>
      <c r="C32" t="n">
        <v>1209</v>
      </c>
      <c r="D32">
        <f>SUM(C26:C32)</f>
        <v>5397</v>
      </c>
      <c r="E32" s="27">
        <f>D32/7</f>
        <v>771</v>
      </c>
      <c r="F32" s="28">
        <f>D32/11100394*100000</f>
        <v>48.6198958343000029</v>
      </c>
      <c r="G32" s="27">
        <f>SUM(C23:C32)</f>
        <v>6604</v>
      </c>
      <c r="H32" s="27">
        <f>G32/10</f>
        <v>660.399999999999977</v>
      </c>
      <c r="I32" s="28">
        <f>(G32/11100394*100000)/10*7</f>
        <v>41.6453686238800032</v>
      </c>
      <c r="J32" t="n">
        <v>7252</v>
      </c>
      <c r="K32" s="27">
        <f>J32/11100394*100000</f>
        <v>65.3310143765999953</v>
      </c>
      <c r="L32" t="n">
        <v>19</v>
      </c>
      <c r="M32" s="30">
        <f>SUM(L26:L32)/7</f>
        <v>6.85714285714286031</v>
      </c>
      <c r="N32">
        <f>N31+L32</f>
        <v>56</v>
      </c>
      <c r="O32" s="28">
        <f>N32/11100394*100000</f>
        <v>0.504486597502754996</v>
      </c>
      <c r="P32" s="29">
        <f>100/J32*N32/100</f>
        <v>0.00772200772200799967</v>
      </c>
      <c r="AC32" s="30">
        <f>F32/F25</f>
        <v>2.91887506760803994</v>
      </c>
      <c r="AD32" s="27" t="n">
        <v>176</v>
      </c>
      <c r="AE32" s="30">
        <f>AC32^(4/7)</f>
        <v>1.84432491217831007</v>
      </c>
      <c r="AH32" s="38"/>
    </row>
    <row r="33" spans="1:34">
      <c r="A33" s="25" t="n">
        <v>43916</v>
      </c>
      <c r="B33" s="26">
        <f>A33</f>
        <v>43916</v>
      </c>
      <c r="C33" t="n">
        <v>1189</v>
      </c>
      <c r="D33">
        <f>SUM(C27:C33)</f>
        <v>6022</v>
      </c>
      <c r="E33" s="27">
        <f>D33/7</f>
        <v>860.285714285713993</v>
      </c>
      <c r="F33" s="28">
        <f>D33/11100394*100000</f>
        <v>54.2503266100000019</v>
      </c>
      <c r="G33" s="27">
        <f>SUM(C24:C33)</f>
        <v>7665</v>
      </c>
      <c r="H33" s="27">
        <f>G33/10</f>
        <v>766.5</v>
      </c>
      <c r="I33" s="28">
        <f>(G33/11100394*100000)/10*7</f>
        <v>48.3361221232400027</v>
      </c>
      <c r="J33" t="n">
        <v>8441</v>
      </c>
      <c r="K33" s="27">
        <f>J33/11100394*100000</f>
        <v>76.0423458843000049</v>
      </c>
      <c r="L33" t="n">
        <v>76</v>
      </c>
      <c r="M33" s="30">
        <f>SUM(L27:L33)/7</f>
        <v>17.2857142857142989</v>
      </c>
      <c r="N33" t="n">
        <v>76</v>
      </c>
      <c r="O33" s="28">
        <f>N33/11100394*100000</f>
        <v>0.684660382325168015</v>
      </c>
      <c r="P33" s="29">
        <f>100/J33*N33/100</f>
        <v>0.00900367255064599981</v>
      </c>
      <c r="AC33" s="30">
        <f>F33/F26</f>
        <v>2.62510897995022008</v>
      </c>
      <c r="AD33" s="27" t="n">
        <v>196</v>
      </c>
      <c r="AE33" s="30">
        <f>AC33^(4/7)</f>
        <v>1.7358522805582699</v>
      </c>
      <c r="AH33" s="38"/>
    </row>
    <row r="34" spans="1:34">
      <c r="A34" s="25" t="n">
        <v>43917</v>
      </c>
      <c r="B34" s="26">
        <f>A34</f>
        <v>43917</v>
      </c>
      <c r="C34" t="n">
        <v>1288</v>
      </c>
      <c r="D34">
        <f>SUM(C28:C34)</f>
        <v>6393</v>
      </c>
      <c r="E34" s="27">
        <f>D34/7</f>
        <v>913.285714285713993</v>
      </c>
      <c r="F34" s="28">
        <f>D34/11100394*100000</f>
        <v>57.5925503185000025</v>
      </c>
      <c r="G34" s="27">
        <f>SUM(C25:C34)</f>
        <v>8417</v>
      </c>
      <c r="H34" s="27">
        <f>G34/10</f>
        <v>841.700000000000045</v>
      </c>
      <c r="I34" s="28">
        <f>(G34/11100394*100000)/10*7</f>
        <v>53.0782961397500017</v>
      </c>
      <c r="J34" t="n">
        <v>9729</v>
      </c>
      <c r="K34" s="27">
        <f>J34/11100394*100000</f>
        <v>87.6455376268999942</v>
      </c>
      <c r="L34">
        <f>N34-N33</f>
        <v>25</v>
      </c>
      <c r="M34" s="30">
        <f>SUM(L28:L34)/7</f>
        <v>20</v>
      </c>
      <c r="N34" t="n">
        <v>101</v>
      </c>
      <c r="O34" s="28">
        <f>N34/11100394*100000</f>
        <v>0.909877613353183889</v>
      </c>
      <c r="P34" s="29">
        <f>100/J34*N34/100</f>
        <v>0.0103813341556169991</v>
      </c>
      <c r="AC34" s="30">
        <f>F34/F27</f>
        <v>2.06492248062142014</v>
      </c>
      <c r="AD34" s="27" t="n">
        <v>226</v>
      </c>
      <c r="AE34" s="30">
        <f>AC34^(4/7)</f>
        <v>1.51336958470219995</v>
      </c>
      <c r="AH34" s="38"/>
    </row>
    <row r="35" spans="1:34">
      <c r="A35" s="25" t="n">
        <v>43918</v>
      </c>
      <c r="B35" s="26">
        <f>A35</f>
        <v>43918</v>
      </c>
      <c r="C35" t="n">
        <v>1090</v>
      </c>
      <c r="D35">
        <f>SUM(C29:C35)</f>
        <v>7001</v>
      </c>
      <c r="E35" s="27">
        <f>D35/7</f>
        <v>1000.14285714285995</v>
      </c>
      <c r="F35" s="28">
        <f>D35/11100394*100000</f>
        <v>63.0698333770999966</v>
      </c>
      <c r="G35" s="27">
        <f>SUM(C26:C35)</f>
        <v>8964</v>
      </c>
      <c r="H35" s="27">
        <f>G35/10</f>
        <v>896.399999999999977</v>
      </c>
      <c r="I35" s="28">
        <f>(G35/11100394*100000)/10*7</f>
        <v>56.5277232501800029</v>
      </c>
      <c r="J35" t="n">
        <v>10819</v>
      </c>
      <c r="K35" s="27">
        <f>J35/11100394*100000</f>
        <v>97.4650088996999955</v>
      </c>
      <c r="L35">
        <f>N35-N34</f>
        <v>17</v>
      </c>
      <c r="M35" s="30">
        <f>SUM(L29:L35)/7</f>
        <v>21.5714285714286014</v>
      </c>
      <c r="N35" t="n">
        <v>118</v>
      </c>
      <c r="O35" s="28">
        <f>N35/11100394*100000</f>
        <v>1.06302533049999992</v>
      </c>
      <c r="P35" s="29">
        <f>100/J35*N35/100</f>
        <v>0.0109067381458540002</v>
      </c>
      <c r="AC35" s="30">
        <f>F35/F28</f>
        <v>2.10873493976097004</v>
      </c>
      <c r="AD35" s="27" t="n">
        <v>248</v>
      </c>
      <c r="AE35" s="30">
        <f>AC35^(4/7)</f>
        <v>1.53163550463314007</v>
      </c>
      <c r="AH35" s="38"/>
    </row>
    <row r="36" spans="1:34">
      <c r="A36" s="25" t="n">
        <v>43919</v>
      </c>
      <c r="B36" s="26">
        <f>A36</f>
        <v>43919</v>
      </c>
      <c r="C36" t="n">
        <v>717</v>
      </c>
      <c r="D36">
        <f>SUM(C30:C36)</f>
        <v>7236</v>
      </c>
      <c r="E36" s="27">
        <f>D36/7</f>
        <v>1033.7142857142901</v>
      </c>
      <c r="F36" s="28">
        <f>D36/11100394*100000</f>
        <v>65.1868753486999992</v>
      </c>
      <c r="G36" s="27">
        <f>SUM(C27:C36)</f>
        <v>9117</v>
      </c>
      <c r="H36" s="27">
        <f>G36/10</f>
        <v>911.700000000000045</v>
      </c>
      <c r="I36" s="28">
        <f>(G36/11100394*100000)/10*7</f>
        <v>57.4925538679099972</v>
      </c>
      <c r="J36" t="n">
        <v>11536</v>
      </c>
      <c r="K36" s="27">
        <f>J36/11100394*100000</f>
        <v>103.924239085599993</v>
      </c>
      <c r="L36">
        <f>N36-N35</f>
        <v>10</v>
      </c>
      <c r="M36" s="30">
        <f>SUM(L30:L36)/7</f>
        <v>22.4285714285713986</v>
      </c>
      <c r="N36" t="n">
        <v>128</v>
      </c>
      <c r="O36" s="28">
        <f>N36/11100394*100000</f>
        <v>1.15311222289999993</v>
      </c>
      <c r="P36" s="29">
        <f>100/J36*N36/100</f>
        <v>0.0110957004160880013</v>
      </c>
      <c r="AC36" s="30">
        <f>F36/F29</f>
        <v>1.98138006571427994</v>
      </c>
      <c r="AD36" s="27" t="n">
        <v>250</v>
      </c>
      <c r="AE36" s="30">
        <f>AC36^(4/7)</f>
        <v>1.47807298576145012</v>
      </c>
      <c r="AH36" s="38"/>
    </row>
    <row r="37" spans="1:34">
      <c r="A37" s="25" t="n">
        <v>43920</v>
      </c>
      <c r="B37" s="26">
        <f>A37</f>
        <v>43920</v>
      </c>
      <c r="C37" t="n">
        <v>721</v>
      </c>
      <c r="D37">
        <f>SUM(C31:C37)</f>
        <v>6924</v>
      </c>
      <c r="E37" s="27">
        <f>D37/7</f>
        <v>989.142857142856997</v>
      </c>
      <c r="F37" s="28">
        <f>D37/11100394*100000</f>
        <v>62.3761643054999979</v>
      </c>
      <c r="G37" s="27">
        <f>SUM(C28:C37)</f>
        <v>8921</v>
      </c>
      <c r="H37" s="27">
        <f>G37/10</f>
        <v>892.100000000000023</v>
      </c>
      <c r="I37" s="28">
        <f>(G37/11100394*100000)/10*7</f>
        <v>56.2565617039999992</v>
      </c>
      <c r="J37" t="n">
        <v>12257</v>
      </c>
      <c r="K37" s="27">
        <f>J37/11100394*100000</f>
        <v>110.419504028399999</v>
      </c>
      <c r="L37">
        <f>N37-N36</f>
        <v>35</v>
      </c>
      <c r="M37" s="30">
        <f>SUM(L31:L37)/7</f>
        <v>26.8571428571429003</v>
      </c>
      <c r="N37" t="n">
        <v>163</v>
      </c>
      <c r="O37" s="28">
        <f>N37/11100394*100000</f>
        <v>1.46841634629999991</v>
      </c>
      <c r="P37" s="29">
        <f>100/J37*N37/100</f>
        <v>0.0132985232928120012</v>
      </c>
      <c r="AC37" s="30">
        <f>F37/F30</f>
        <v>1.51942067149343991</v>
      </c>
      <c r="AD37" s="27" t="n">
        <v>279</v>
      </c>
      <c r="AE37" s="30">
        <f>AC37^(4/7)</f>
        <v>1.27003595907731004</v>
      </c>
      <c r="AH37" s="38"/>
    </row>
    <row r="38" spans="1:34">
      <c r="A38" s="25" t="n">
        <v>43921</v>
      </c>
      <c r="B38" s="26">
        <f>A38</f>
        <v>43921</v>
      </c>
      <c r="C38" t="n">
        <v>1056</v>
      </c>
      <c r="D38">
        <f>SUM(C32:C38)</f>
        <v>7270</v>
      </c>
      <c r="E38" s="27">
        <f>D38/7</f>
        <v>1038.57142857143003</v>
      </c>
      <c r="F38" s="28">
        <f>D38/11100394*100000</f>
        <v>65.4931707828999947</v>
      </c>
      <c r="G38" s="27">
        <f>SUM(C29:C38)</f>
        <v>9495</v>
      </c>
      <c r="H38" s="27">
        <f>G38/10</f>
        <v>949.5</v>
      </c>
      <c r="I38" s="28">
        <f>(G38/11100394*100000)/10*7</f>
        <v>59.8762530410799982</v>
      </c>
      <c r="J38" t="n">
        <v>13313</v>
      </c>
      <c r="K38" s="27">
        <f>J38/11100394*100000</f>
        <v>119.932679867000004</v>
      </c>
      <c r="L38">
        <f>N38-N37</f>
        <v>33</v>
      </c>
      <c r="M38" s="30">
        <f>SUM(L32:L38)/7</f>
        <v>30.7142857142857011</v>
      </c>
      <c r="N38" t="n">
        <v>196</v>
      </c>
      <c r="O38" s="28">
        <f>N38/11100394*100000</f>
        <v>1.76570309129999998</v>
      </c>
      <c r="P38" s="29">
        <f>100/J38*N38/100</f>
        <v>0.0147224517389009986</v>
      </c>
      <c r="AC38" s="30">
        <f>F38/F31</f>
        <v>1.53667300782115994</v>
      </c>
      <c r="AD38" s="27" t="n">
        <v>348</v>
      </c>
      <c r="AE38" s="30">
        <f>AC38^(4/7)</f>
        <v>1.27825640856643008</v>
      </c>
      <c r="AH38" s="38"/>
    </row>
    <row r="39" spans="1:34">
      <c r="A39" s="25" t="n">
        <v>43922</v>
      </c>
      <c r="B39" s="26">
        <f>A39</f>
        <v>43922</v>
      </c>
      <c r="C39" t="n">
        <v>1267</v>
      </c>
      <c r="D39">
        <f>SUM(C33:C39)</f>
        <v>7328</v>
      </c>
      <c r="E39" s="27">
        <f>D39/7</f>
        <v>1046.85714285713993</v>
      </c>
      <c r="F39" s="28">
        <f>D39/11100394*100000</f>
        <v>66.0156747589000048</v>
      </c>
      <c r="G39" s="27">
        <f>SUM(C30:C39)</f>
        <v>10280</v>
      </c>
      <c r="H39" s="27">
        <f>G39/10</f>
        <v>1028</v>
      </c>
      <c r="I39" s="28">
        <f>(G39/11100394*100000)/10*7</f>
        <v>64.8265277790900001</v>
      </c>
      <c r="J39" t="n">
        <v>14580</v>
      </c>
      <c r="K39" s="27">
        <f>J39/11100394*100000</f>
        <v>131.346689135499986</v>
      </c>
      <c r="L39">
        <f>N39-N38</f>
        <v>43</v>
      </c>
      <c r="M39" s="30">
        <f>SUM(L33:L39)/7</f>
        <v>34.1428571428572027</v>
      </c>
      <c r="N39" t="n">
        <v>239</v>
      </c>
      <c r="O39" s="28">
        <f>N39/11100394*100000</f>
        <v>2.15307672859999988</v>
      </c>
      <c r="P39" s="29">
        <f>100/J39*N39/100</f>
        <v>0.0163923182441700011</v>
      </c>
      <c r="AC39" s="30">
        <f>F39/F32</f>
        <v>1.35779136557359004</v>
      </c>
      <c r="AD39" s="27" t="n">
        <v>413</v>
      </c>
      <c r="AE39" s="30">
        <f>AC39^(4/7)</f>
        <v>1.19098034905847005</v>
      </c>
      <c r="AH39" s="38"/>
    </row>
    <row r="40" spans="1:34">
      <c r="A40" s="25" t="n">
        <v>43923</v>
      </c>
      <c r="B40" s="26">
        <f>A40</f>
        <v>43923</v>
      </c>
      <c r="C40" t="n">
        <v>1391</v>
      </c>
      <c r="D40">
        <f>SUM(C34:C40)</f>
        <v>7530</v>
      </c>
      <c r="E40" s="27">
        <f>D40/7</f>
        <v>1075.7142857142901</v>
      </c>
      <c r="F40" s="28">
        <f>D40/11100394*100000</f>
        <v>67.8354299856000011</v>
      </c>
      <c r="G40" s="27">
        <f>SUM(C31:C40)</f>
        <v>10638</v>
      </c>
      <c r="H40" s="27">
        <f>G40/10</f>
        <v>1063.79999999999995</v>
      </c>
      <c r="I40" s="28">
        <f>(G40/11100394*100000)/10*7</f>
        <v>67.0841053028999994</v>
      </c>
      <c r="J40" t="n">
        <v>15971</v>
      </c>
      <c r="K40" s="27">
        <f>J40/11100394*100000</f>
        <v>143.877775869900006</v>
      </c>
      <c r="L40">
        <f>N40-N39</f>
        <v>42</v>
      </c>
      <c r="M40" s="30">
        <f>SUM(L34:L40)/7</f>
        <v>29.2857142857142989</v>
      </c>
      <c r="N40" t="n">
        <v>281</v>
      </c>
      <c r="O40" s="28">
        <f>N40/11100394*100000</f>
        <v>2.5314416768000001</v>
      </c>
      <c r="P40" s="29">
        <f>100/J40*N40/100</f>
        <v>0.0175943898315699983</v>
      </c>
      <c r="AC40" s="30">
        <f>F40/F33</f>
        <v>1.25041514447022006</v>
      </c>
      <c r="AD40" s="27" t="n">
        <v>497</v>
      </c>
      <c r="AE40" s="30">
        <f>AC40^(4/7)</f>
        <v>1.1362124851248101</v>
      </c>
      <c r="AH40" s="38"/>
    </row>
    <row r="41" spans="1:34">
      <c r="A41" s="25" t="n">
        <v>43924</v>
      </c>
      <c r="B41" s="26">
        <f>A41</f>
        <v>43924</v>
      </c>
      <c r="C41" t="n">
        <v>1209</v>
      </c>
      <c r="D41">
        <f>SUM(C35:C41)</f>
        <v>7451</v>
      </c>
      <c r="E41" s="27">
        <f>D41/7</f>
        <v>1064.42857142856997</v>
      </c>
      <c r="F41" s="28">
        <f>D41/11100394*100000</f>
        <v>67.1237435355999992</v>
      </c>
      <c r="G41" s="27">
        <f>SUM(C32:C41)</f>
        <v>11137</v>
      </c>
      <c r="H41" s="27">
        <f>G41/10</f>
        <v>1113.70000000000005</v>
      </c>
      <c r="I41" s="28">
        <f>(G41/11100394*100000)/10*7</f>
        <v>70.2308404548799956</v>
      </c>
      <c r="J41" t="n">
        <v>17180</v>
      </c>
      <c r="K41" s="27">
        <f>J41/11100394*100000</f>
        <v>154.769281162499993</v>
      </c>
      <c r="L41">
        <f>N41-N40</f>
        <v>40</v>
      </c>
      <c r="M41" s="30">
        <f>SUM(L35:L41)/7</f>
        <v>31.4285714285713986</v>
      </c>
      <c r="N41" t="n">
        <v>321</v>
      </c>
      <c r="O41" s="28">
        <f>N41/11100394*100000</f>
        <v>2.89178924640000012</v>
      </c>
      <c r="P41" s="29">
        <f>100/J41*N41/100</f>
        <v>0.0186845168800920014</v>
      </c>
      <c r="AC41" s="30">
        <f>F41/F34</f>
        <v>1.16549350852480993</v>
      </c>
      <c r="AD41" s="27" t="n">
        <v>525</v>
      </c>
      <c r="AE41" s="30">
        <f>AC41^(4/7)</f>
        <v>1.0914544947687299</v>
      </c>
      <c r="AH41" s="38"/>
    </row>
    <row r="42" spans="1:34">
      <c r="A42" s="25" t="n">
        <v>43925</v>
      </c>
      <c r="B42" s="26">
        <f>A42</f>
        <v>43925</v>
      </c>
      <c r="C42" t="n">
        <v>1335</v>
      </c>
      <c r="D42">
        <f>SUM(C36:C42)</f>
        <v>7696</v>
      </c>
      <c r="E42" s="27">
        <f>D42/7</f>
        <v>1099.42857142856997</v>
      </c>
      <c r="F42" s="28">
        <f>D42/11100394*100000</f>
        <v>69.3308723996999987</v>
      </c>
      <c r="G42" s="27">
        <f>SUM(C33:C42)</f>
        <v>11263</v>
      </c>
      <c r="H42" s="27">
        <f>G42/10</f>
        <v>1126.29999999999995</v>
      </c>
      <c r="I42" s="28">
        <f>(G42/11100394*100000)/10*7</f>
        <v>71.0254068458900036</v>
      </c>
      <c r="J42" t="n">
        <v>18515</v>
      </c>
      <c r="K42" s="27">
        <f>J42/11100394*100000</f>
        <v>166.795881299299992</v>
      </c>
      <c r="L42">
        <f>N42-N41</f>
        <v>42</v>
      </c>
      <c r="M42" s="30">
        <f>SUM(L36:L42)/7</f>
        <v>35</v>
      </c>
      <c r="N42" t="n">
        <v>363</v>
      </c>
      <c r="O42" s="28">
        <f>N42/11100394*100000</f>
        <v>3.27015419449999989</v>
      </c>
      <c r="P42" s="29">
        <f>100/J42*N42/100</f>
        <v>0.0196057250877670004</v>
      </c>
      <c r="AC42" s="30">
        <f>F42/F35</f>
        <v>1.09927153263851007</v>
      </c>
      <c r="AD42" s="27" t="n">
        <v>550</v>
      </c>
      <c r="AE42" s="30">
        <f>AC42^(4/7)</f>
        <v>1.05557369929139999</v>
      </c>
      <c r="AF42" s="30">
        <f>SUM(C33:C42)/SUM(C23:C32)</f>
        <v>1.70548152634766996</v>
      </c>
      <c r="AG42" s="30">
        <f>AF42^(4/10)</f>
        <v>1.23805177689285006</v>
      </c>
      <c r="AH42" s="38"/>
    </row>
    <row r="43" spans="1:34">
      <c r="A43" s="25" t="n">
        <v>43926</v>
      </c>
      <c r="B43" s="26">
        <f>A43</f>
        <v>43926</v>
      </c>
      <c r="C43" t="n">
        <v>772</v>
      </c>
      <c r="D43">
        <f>SUM(C37:C43)</f>
        <v>7751</v>
      </c>
      <c r="E43" s="27">
        <f>D43/7</f>
        <v>1107.2857142857099</v>
      </c>
      <c r="F43" s="28">
        <f>D43/11100394*100000</f>
        <v>69.8263503079000003</v>
      </c>
      <c r="G43" s="27">
        <f>SUM(C34:C43)</f>
        <v>10846</v>
      </c>
      <c r="H43" s="27">
        <f>G43/10</f>
        <v>1084.59999999999991</v>
      </c>
      <c r="I43" s="28">
        <f>(G43/11100394*100000)/10*7</f>
        <v>68.3957704564400046</v>
      </c>
      <c r="J43" t="n">
        <v>19287</v>
      </c>
      <c r="K43" s="27">
        <f>J43/11100394*100000</f>
        <v>173.750589393500007</v>
      </c>
      <c r="L43">
        <f>N43-N42</f>
        <v>20</v>
      </c>
      <c r="M43" s="30">
        <f>SUM(L37:L43)/7</f>
        <v>36.4285714285714022</v>
      </c>
      <c r="N43" t="n">
        <v>383</v>
      </c>
      <c r="O43" s="28">
        <f>N43/11100394*100000</f>
        <v>3.4503279792999999</v>
      </c>
      <c r="P43" s="29">
        <f>100/J43*N43/100</f>
        <v>0.0198579353969009986</v>
      </c>
      <c r="AC43" s="30">
        <f>F43/F36</f>
        <v>1.0711719181872501</v>
      </c>
      <c r="AD43" s="27" t="n">
        <v>557</v>
      </c>
      <c r="AE43" s="30">
        <f>AC43^(4/7)</f>
        <v>1.04006956450838994</v>
      </c>
      <c r="AF43" s="30">
        <f>SUM(C34:C43)/SUM(C24:C33)</f>
        <v>1.41500326157859995</v>
      </c>
      <c r="AG43" s="30">
        <f>AF43^(4/10)</f>
        <v>1.14895488605725005</v>
      </c>
      <c r="AH43" s="38"/>
    </row>
    <row r="44" spans="1:34">
      <c r="A44" s="25" t="n">
        <v>43927</v>
      </c>
      <c r="B44" s="26">
        <f>A44</f>
        <v>43927</v>
      </c>
      <c r="C44" t="n">
        <v>742</v>
      </c>
      <c r="D44">
        <f>SUM(C38:C44)</f>
        <v>7772</v>
      </c>
      <c r="E44" s="27">
        <f>D44/7</f>
        <v>1110.2857142857099</v>
      </c>
      <c r="F44" s="28">
        <f>D44/11100394*100000</f>
        <v>70.015532781999994</v>
      </c>
      <c r="G44" s="27">
        <f>SUM(C35:C44)</f>
        <v>10300</v>
      </c>
      <c r="H44" s="27">
        <f>G44/10</f>
        <v>1030</v>
      </c>
      <c r="I44" s="28">
        <f>(G44/11100394*100000)/10*7</f>
        <v>64.9526494284500018</v>
      </c>
      <c r="J44" t="n">
        <v>20029</v>
      </c>
      <c r="K44" s="27">
        <f>J44/11100394*100000</f>
        <v>180.435036810399993</v>
      </c>
      <c r="L44">
        <f>N44-N43</f>
        <v>44</v>
      </c>
      <c r="M44" s="30">
        <f>SUM(L38:L44)/7</f>
        <v>37.7142857142857011</v>
      </c>
      <c r="N44" t="n">
        <v>427</v>
      </c>
      <c r="O44" s="28">
        <f>N44/11100394*100000</f>
        <v>3.84671030599999995</v>
      </c>
      <c r="P44" s="29">
        <f>100/J44*N44/100</f>
        <v>0.0213190873233810008</v>
      </c>
      <c r="AC44" s="30">
        <f>F44/F37</f>
        <v>1.1224725592148399</v>
      </c>
      <c r="AD44" s="27" t="n">
        <v>561</v>
      </c>
      <c r="AE44" s="30">
        <f>AC44^(4/7)</f>
        <v>1.06824740690452002</v>
      </c>
      <c r="AF44" s="30">
        <f>SUM(C35:C44)/SUM(C25:C34)</f>
        <v>1.22371391232030002</v>
      </c>
      <c r="AG44" s="30">
        <f>AF44^(4/10)</f>
        <v>1.08410652664568996</v>
      </c>
      <c r="AH44" s="38"/>
    </row>
    <row r="45" spans="1:34">
      <c r="A45" s="25" t="n">
        <v>43928</v>
      </c>
      <c r="B45" s="26">
        <f>A45</f>
        <v>43928</v>
      </c>
      <c r="C45" t="n">
        <v>606</v>
      </c>
      <c r="D45">
        <f>SUM(C39:C45)</f>
        <v>7322</v>
      </c>
      <c r="E45" s="27">
        <f>D45/7</f>
        <v>1046</v>
      </c>
      <c r="F45" s="28">
        <f>D45/11100394*100000</f>
        <v>65.9616226235000056</v>
      </c>
      <c r="G45" s="27">
        <f>SUM(C36:C45)</f>
        <v>9816</v>
      </c>
      <c r="H45" s="27">
        <f>G45/10</f>
        <v>981.600000000000023</v>
      </c>
      <c r="I45" s="28">
        <f>(G45/11100394*100000)/10*7</f>
        <v>61.9005055135599989</v>
      </c>
      <c r="J45" t="n">
        <v>20635</v>
      </c>
      <c r="K45" s="27">
        <f>J45/11100394*100000</f>
        <v>185.894302490499996</v>
      </c>
      <c r="L45">
        <f>N45-N44</f>
        <v>37</v>
      </c>
      <c r="M45" s="30">
        <f>SUM(L39:L45)/7</f>
        <v>38.2857142857142989</v>
      </c>
      <c r="N45" t="n">
        <v>464</v>
      </c>
      <c r="O45" s="28">
        <f>N45/11100394*100000</f>
        <v>4.18003180789999984</v>
      </c>
      <c r="P45" s="29">
        <f>100/J45*N45/100</f>
        <v>0.0224860673612780015</v>
      </c>
      <c r="AC45" s="30">
        <f>F45/F38</f>
        <v>1.00715268225679</v>
      </c>
      <c r="AD45" s="27" t="n">
        <v>549</v>
      </c>
      <c r="AE45" s="30">
        <f>AC45^(4/7)</f>
        <v>1.00408100365360009</v>
      </c>
      <c r="AF45" s="30">
        <f>SUM(C36:C45)/SUM(C26:C35)</f>
        <v>1.09504685408300006</v>
      </c>
      <c r="AG45" s="30">
        <f>AF45^(4/10)</f>
        <v>1.03698644788874006</v>
      </c>
      <c r="AH45" s="38"/>
    </row>
    <row r="46" spans="1:34">
      <c r="A46" s="25" t="n">
        <v>43929</v>
      </c>
      <c r="B46" s="26">
        <f>A46</f>
        <v>43929</v>
      </c>
      <c r="C46" t="n">
        <v>855</v>
      </c>
      <c r="D46">
        <f>SUM(C40:C46)</f>
        <v>6910</v>
      </c>
      <c r="E46" s="27">
        <f>D46/7</f>
        <v>987.142857142856997</v>
      </c>
      <c r="F46" s="28">
        <f>D46/11100394*100000</f>
        <v>62.2500426560999998</v>
      </c>
      <c r="G46" s="27">
        <f>SUM(C37:C46)</f>
        <v>9954</v>
      </c>
      <c r="H46" s="27">
        <f>G46/10</f>
        <v>995.399999999999977</v>
      </c>
      <c r="I46" s="28">
        <f>(G46/11100394*100000)/10*7</f>
        <v>62.7707448942700026</v>
      </c>
      <c r="J46" t="n">
        <v>21490</v>
      </c>
      <c r="K46" s="27">
        <f>J46/11100394*100000</f>
        <v>193.596731791699995</v>
      </c>
      <c r="L46">
        <f>N46-N45</f>
        <v>50</v>
      </c>
      <c r="M46" s="30">
        <f>SUM(L40:L46)/7</f>
        <v>39.2857142857142989</v>
      </c>
      <c r="N46" t="n">
        <v>514</v>
      </c>
      <c r="O46" s="28">
        <f>N46/11100394*100000</f>
        <v>4.63046626990000032</v>
      </c>
      <c r="P46" s="29">
        <f>100/J46*N46/100</f>
        <v>0.0239181014425309968</v>
      </c>
      <c r="AC46" s="30">
        <f>F46/F39</f>
        <v>0.942958515283640075</v>
      </c>
      <c r="AD46" s="27" t="n">
        <v>528</v>
      </c>
      <c r="AE46" s="30">
        <f>AC46^(4/7)</f>
        <v>0.966995237720738032</v>
      </c>
      <c r="AF46" s="30">
        <f>SUM(C37:C46)/SUM(C27:C36)</f>
        <v>1.09180651530109007</v>
      </c>
      <c r="AG46" s="30">
        <f>AF46^(4/10)</f>
        <v>1.03575794336093008</v>
      </c>
      <c r="AH46" s="38"/>
    </row>
    <row r="47" spans="1:34">
      <c r="A47" s="25" t="n">
        <v>43930</v>
      </c>
      <c r="B47" s="26">
        <f>A47</f>
        <v>43930</v>
      </c>
      <c r="C47" t="n">
        <v>808</v>
      </c>
      <c r="D47">
        <f>SUM(C41:C47)</f>
        <v>6327</v>
      </c>
      <c r="E47" s="27">
        <f>D47/7</f>
        <v>903.857142857143003</v>
      </c>
      <c r="F47" s="28">
        <f>D47/11100394*100000</f>
        <v>56.9979768286000024</v>
      </c>
      <c r="G47" s="27">
        <f>SUM(C38:C47)</f>
        <v>10041</v>
      </c>
      <c r="H47" s="27">
        <f>G47/10</f>
        <v>1004.10000000000002</v>
      </c>
      <c r="I47" s="28">
        <f>(G47/11100394*100000)/10*7</f>
        <v>63.3193740690700011</v>
      </c>
      <c r="J47" t="n">
        <v>22298</v>
      </c>
      <c r="K47" s="27">
        <f>J47/11100394*100000</f>
        <v>200.875752698500008</v>
      </c>
      <c r="L47">
        <f>N47-N46</f>
        <v>50</v>
      </c>
      <c r="M47" s="30">
        <f>SUM(L41:L47)/7</f>
        <v>40.4285714285714022</v>
      </c>
      <c r="N47" t="n">
        <v>564</v>
      </c>
      <c r="O47" s="28">
        <f>N47/11100394*100000</f>
        <v>5.08090073199999992</v>
      </c>
      <c r="P47" s="29">
        <f>100/J47*N47/100</f>
        <v>0.0252937483182340017</v>
      </c>
      <c r="S47" t="n">
        <v>8482</v>
      </c>
      <c r="T47" s="27">
        <f>S47/11100394*100000</f>
        <v>76.411702143200003</v>
      </c>
      <c r="U47" s="27">
        <f>S47/5</f>
        <v>1696.40000000000009</v>
      </c>
      <c r="V47" s="27">
        <f>U47/11100394*100000</f>
        <v>15.2823404285999995</v>
      </c>
      <c r="W47">
        <f>J47-N47-S47</f>
        <v>13252</v>
      </c>
      <c r="X47" s="27">
        <f>W47/11100394*100000</f>
        <v>119.383149823300002</v>
      </c>
      <c r="Y47" s="27">
        <f>SUM(W41:W47)/7</f>
        <v>1893.14285714286007</v>
      </c>
      <c r="AC47" s="30">
        <f>F47/F40</f>
        <v>0.840239043825615006</v>
      </c>
      <c r="AD47" s="27" t="n">
        <v>535</v>
      </c>
      <c r="AE47" s="30">
        <f>AC47^(4/7)</f>
        <v>0.905318996357685002</v>
      </c>
      <c r="AF47" s="30">
        <f>SUM(C38:C47)/SUM(C28:C37)</f>
        <v>1.12554646340095998</v>
      </c>
      <c r="AG47" s="30">
        <f>AF47^(4/10)</f>
        <v>1.0484443196555</v>
      </c>
      <c r="AH47" s="38"/>
    </row>
    <row r="48" spans="1:34">
      <c r="A48" s="25" t="n">
        <v>43931</v>
      </c>
      <c r="B48" s="26">
        <f>A48</f>
        <v>43931</v>
      </c>
      <c r="C48" t="n">
        <v>1180</v>
      </c>
      <c r="D48">
        <f>SUM(C42:C48)</f>
        <v>6298</v>
      </c>
      <c r="E48" s="27">
        <f>D48/7</f>
        <v>899.714285714286007</v>
      </c>
      <c r="F48" s="28">
        <f>D48/11100394*100000</f>
        <v>56.7367248405999973</v>
      </c>
      <c r="G48" s="27">
        <f>SUM(C39:C48)</f>
        <v>10165</v>
      </c>
      <c r="H48" s="27">
        <f>G48/10</f>
        <v>1016.5</v>
      </c>
      <c r="I48" s="28">
        <f>(G48/11100394*100000)/10*7</f>
        <v>64.1013282952000054</v>
      </c>
      <c r="J48" t="n">
        <v>23478</v>
      </c>
      <c r="K48" s="27">
        <f>J48/11100394*100000</f>
        <v>211.50600600300001</v>
      </c>
      <c r="L48">
        <f>N48-N47</f>
        <v>50</v>
      </c>
      <c r="M48" s="30">
        <f>SUM(L42:L48)/7</f>
        <v>41.8571428571428967</v>
      </c>
      <c r="N48" t="n">
        <v>614</v>
      </c>
      <c r="O48" s="28">
        <f>N48/11100394*100000</f>
        <v>5.5313351940000004</v>
      </c>
      <c r="P48" s="29">
        <f>100/J48*N48/100</f>
        <v>0.0261521424312119999</v>
      </c>
      <c r="Q48">
        <f>S48-S47</f>
        <v>696</v>
      </c>
      <c r="R48" s="27">
        <f>SUM(Q42:Q48)/7</f>
        <v>99.4285714285714022</v>
      </c>
      <c r="S48" t="n">
        <v>9178</v>
      </c>
      <c r="T48" s="27">
        <f>S48/11100394*100000</f>
        <v>82.6817498550000067</v>
      </c>
      <c r="U48" s="27">
        <f>S48/5</f>
        <v>1835.59999999999991</v>
      </c>
      <c r="V48" s="27">
        <f>U48/11100394*100000</f>
        <v>16.5363499709999999</v>
      </c>
      <c r="W48">
        <f>J48-N48-S48</f>
        <v>13686</v>
      </c>
      <c r="X48" s="27">
        <f>W48/11100394*100000</f>
        <v>123.292920953999996</v>
      </c>
      <c r="Y48" s="27">
        <f>SUM(W42:W48)/7</f>
        <v>3848.28571428571013</v>
      </c>
      <c r="Z48">
        <f>L48+Q48</f>
        <v>746</v>
      </c>
      <c r="AA48">
        <f>C48-Z48</f>
        <v>434</v>
      </c>
      <c r="AC48" s="30">
        <f>F48/F41</f>
        <v>0.845255670380018032</v>
      </c>
      <c r="AD48" s="27" t="n">
        <v>489</v>
      </c>
      <c r="AE48" s="30">
        <f>AC48^(4/7)</f>
        <v>0.908403732971714994</v>
      </c>
      <c r="AF48" s="30">
        <f>SUM(C39:C48)/SUM(C29:C38)</f>
        <v>1.07056345444971002</v>
      </c>
      <c r="AG48" s="30">
        <f>AF48^(4/10)</f>
        <v>1.02764938237384995</v>
      </c>
      <c r="AH48" s="38"/>
    </row>
    <row r="49" spans="1:34">
      <c r="A49" s="25" t="n">
        <v>43932</v>
      </c>
      <c r="B49" s="26">
        <f>A49</f>
        <v>43932</v>
      </c>
      <c r="C49" t="n">
        <v>460</v>
      </c>
      <c r="D49">
        <f>SUM(C43:C49)</f>
        <v>5423</v>
      </c>
      <c r="E49" s="27">
        <f>D49/7</f>
        <v>774.714285714286007</v>
      </c>
      <c r="F49" s="28">
        <f>D49/11100394*100000</f>
        <v>48.8541217546000013</v>
      </c>
      <c r="G49" s="27">
        <f>SUM(C40:C49)</f>
        <v>9358</v>
      </c>
      <c r="H49" s="27">
        <f>G49/10</f>
        <v>935.799999999999955</v>
      </c>
      <c r="I49" s="28">
        <f>(G49/11100394*100000)/10*7</f>
        <v>59.0123197428800026</v>
      </c>
      <c r="J49" t="n">
        <v>23938</v>
      </c>
      <c r="K49" s="27">
        <f>J49/11100394*100000</f>
        <v>215.650003053900008</v>
      </c>
      <c r="L49">
        <f>N49-N48</f>
        <v>27</v>
      </c>
      <c r="M49" s="30">
        <f>SUM(L43:L49)/7</f>
        <v>39.7142857142857011</v>
      </c>
      <c r="N49" t="n">
        <v>641</v>
      </c>
      <c r="O49" s="28">
        <f>N49/11100394*100000</f>
        <v>5.77456980360000038</v>
      </c>
      <c r="P49" s="29">
        <f>100/J49*N49/100</f>
        <v>0.0267775085637929999</v>
      </c>
      <c r="Q49">
        <f>S49-S48</f>
        <v>678</v>
      </c>
      <c r="R49" s="27">
        <f>SUM(Q43:Q49)/7</f>
        <v>196.285714285713993</v>
      </c>
      <c r="S49" t="n">
        <v>9856</v>
      </c>
      <c r="T49" s="27">
        <f>S49/11100394*100000</f>
        <v>88.7896411604999969</v>
      </c>
      <c r="U49" s="27">
        <f>S49/5</f>
        <v>1971.20000000000005</v>
      </c>
      <c r="V49" s="27">
        <f>U49/11100394*100000</f>
        <v>17.7579282320999994</v>
      </c>
      <c r="W49">
        <f>J49-N49-S49</f>
        <v>13441</v>
      </c>
      <c r="X49" s="27">
        <f>W49/11100394*100000</f>
        <v>121.085792089899996</v>
      </c>
      <c r="Y49" s="27">
        <f>SUM(W43:W49)/7</f>
        <v>5768.42857142856974</v>
      </c>
      <c r="Z49">
        <f>L49+Q49</f>
        <v>705</v>
      </c>
      <c r="AA49">
        <f>C49-Z49</f>
        <v>-245</v>
      </c>
      <c r="AC49" s="30">
        <f>F49/F42</f>
        <v>0.704651767151445974</v>
      </c>
      <c r="AD49" s="27" t="n">
        <v>490</v>
      </c>
      <c r="AE49" s="30">
        <f>AC49^(4/7)</f>
        <v>0.818706638067375003</v>
      </c>
      <c r="AF49" s="30">
        <f>SUM(C40:C49)/SUM(C30:C39)</f>
        <v>0.910311284046693103</v>
      </c>
      <c r="AG49" s="30">
        <f>AF49^(4/10)</f>
        <v>0.963110173647054957</v>
      </c>
      <c r="AH49" s="38"/>
    </row>
    <row r="50" spans="1:34">
      <c r="A50" s="25" t="n">
        <v>43933</v>
      </c>
      <c r="B50" s="26">
        <f>A50</f>
        <v>43933</v>
      </c>
      <c r="C50" t="n">
        <v>493</v>
      </c>
      <c r="D50">
        <f>SUM(C44:C50)</f>
        <v>5144</v>
      </c>
      <c r="E50" s="27">
        <f>D50/7</f>
        <v>734.857142857143003</v>
      </c>
      <c r="F50" s="28">
        <f>D50/11100394*100000</f>
        <v>46.3406974562999991</v>
      </c>
      <c r="G50" s="27">
        <f>SUM(C41:C50)</f>
        <v>8460</v>
      </c>
      <c r="H50" s="27">
        <f>G50/10</f>
        <v>846</v>
      </c>
      <c r="I50" s="28">
        <f>(G50/11100394*100000)/10*7</f>
        <v>53.3494576859299983</v>
      </c>
      <c r="J50" t="n">
        <v>24431</v>
      </c>
      <c r="K50" s="27">
        <f>J50/11100394*100000</f>
        <v>220.091286849800014</v>
      </c>
      <c r="L50">
        <f>N50-N49</f>
        <v>28</v>
      </c>
      <c r="M50" s="30">
        <f>SUM(L44:L50)/7</f>
        <v>40.8571428571428967</v>
      </c>
      <c r="N50" t="n">
        <v>669</v>
      </c>
      <c r="O50" s="28">
        <f>N50/11100394*100000</f>
        <v>6.02681310230000022</v>
      </c>
      <c r="P50" s="29">
        <f>100/J50*N50/100</f>
        <v>0.0273832426016120012</v>
      </c>
      <c r="Q50">
        <f>S50-S49</f>
        <v>632</v>
      </c>
      <c r="R50" s="27">
        <f>SUM(Q44:Q50)/7</f>
        <v>286.57142857142901</v>
      </c>
      <c r="S50" t="n">
        <v>10488</v>
      </c>
      <c r="T50" s="27">
        <f>S50/11100394*100000</f>
        <v>94.4831327609000056</v>
      </c>
      <c r="U50" s="27">
        <f>S50/5</f>
        <v>2097.59999999999991</v>
      </c>
      <c r="V50" s="27">
        <f>U50/11100394*100000</f>
        <v>18.8966265522000008</v>
      </c>
      <c r="W50">
        <f>J50-N50-S50</f>
        <v>13274</v>
      </c>
      <c r="X50" s="27">
        <f>W50/11100394*100000</f>
        <v>119.581340986599997</v>
      </c>
      <c r="Y50" s="27">
        <f>SUM(W44:W50)/7</f>
        <v>7664.71428571428987</v>
      </c>
      <c r="Z50">
        <f>L50+Q50</f>
        <v>660</v>
      </c>
      <c r="AA50">
        <f>C50-Z50</f>
        <v>-167</v>
      </c>
      <c r="AC50" s="30">
        <f>F50/F43</f>
        <v>0.663656302412487964</v>
      </c>
      <c r="AD50" s="27" t="n">
        <v>474</v>
      </c>
      <c r="AE50" s="30">
        <f>AC50^(4/7)</f>
        <v>0.791139867610533987</v>
      </c>
      <c r="AF50" s="30">
        <f>SUM(C41:C50)/SUM(C31:C40)</f>
        <v>0.795262267343486062</v>
      </c>
      <c r="AG50" s="30">
        <f>AF50^(4/10)</f>
        <v>0.912439653301336051</v>
      </c>
      <c r="AH50" s="38"/>
    </row>
    <row r="51" spans="1:34">
      <c r="A51" s="25" t="n">
        <v>43934</v>
      </c>
      <c r="B51" s="26">
        <f>A51</f>
        <v>43934</v>
      </c>
      <c r="C51" t="n">
        <v>467</v>
      </c>
      <c r="D51">
        <f>SUM(C45:C51)</f>
        <v>4869</v>
      </c>
      <c r="E51" s="27">
        <f>D51/7</f>
        <v>695.57142857142901</v>
      </c>
      <c r="F51" s="28">
        <f>D51/11100394*100000</f>
        <v>43.863307915</v>
      </c>
      <c r="G51" s="27">
        <f>SUM(C42:C51)</f>
        <v>7718</v>
      </c>
      <c r="H51" s="27">
        <f>G51/10</f>
        <v>771.799999999999955</v>
      </c>
      <c r="I51" s="28">
        <f>(G51/11100394*100000)/10*7</f>
        <v>48.6703444941000001</v>
      </c>
      <c r="J51" t="n">
        <v>24898</v>
      </c>
      <c r="K51" s="27">
        <f>J51/11100394*100000</f>
        <v>224.2983447254</v>
      </c>
      <c r="L51">
        <f>N51-N50</f>
        <v>33</v>
      </c>
      <c r="M51" s="30">
        <f>SUM(L45:L51)/7</f>
        <v>39.2857142857142989</v>
      </c>
      <c r="N51" t="n">
        <v>702</v>
      </c>
      <c r="O51" s="28">
        <f>N51/11100394*100000</f>
        <v>6.3240998473000003</v>
      </c>
      <c r="P51" s="29">
        <f>100/J51*N51/100</f>
        <v>0.0281950357458419987</v>
      </c>
      <c r="Q51">
        <f>S51-S50</f>
        <v>557</v>
      </c>
      <c r="R51" s="27">
        <f>SUM(Q45:Q51)/7</f>
        <v>366.142857142856997</v>
      </c>
      <c r="S51" t="n">
        <v>11045</v>
      </c>
      <c r="T51" s="27">
        <f>S51/11100394*100000</f>
        <v>99.5009726682000064</v>
      </c>
      <c r="U51" s="27">
        <f>S51/5</f>
        <v>2209</v>
      </c>
      <c r="V51" s="27">
        <f>U51/11100394*100000</f>
        <v>19.9001945336000006</v>
      </c>
      <c r="W51">
        <f>J51-N51-S51</f>
        <v>13151</v>
      </c>
      <c r="X51" s="27">
        <f>W51/11100394*100000</f>
        <v>118.473272210000005</v>
      </c>
      <c r="Y51" s="27">
        <f>SUM(W45:W51)/7</f>
        <v>9543.42857142857065</v>
      </c>
      <c r="Z51">
        <f>L51+Q51</f>
        <v>590</v>
      </c>
      <c r="AA51">
        <f>C51-Z51</f>
        <v>-123</v>
      </c>
      <c r="AC51" s="30">
        <f>F51/F44</f>
        <v>0.626479670612127926</v>
      </c>
      <c r="AD51" s="27" t="n">
        <v>528</v>
      </c>
      <c r="AE51" s="30">
        <f>AC51^(4/7)</f>
        <v>0.765502912178618988</v>
      </c>
      <c r="AF51" s="30">
        <f>SUM(C42:C51)/SUM(C32:C41)</f>
        <v>0.693005297656461039</v>
      </c>
      <c r="AG51" s="30">
        <f>AF51^(4/10)</f>
        <v>0.863564183989134015</v>
      </c>
      <c r="AH51" s="38"/>
    </row>
    <row r="52" spans="1:34">
      <c r="A52" s="25" t="n">
        <v>43935</v>
      </c>
      <c r="B52" s="26">
        <f>A52</f>
        <v>43935</v>
      </c>
      <c r="C52" t="n">
        <v>391</v>
      </c>
      <c r="D52">
        <f>SUM(C46:C52)</f>
        <v>4654</v>
      </c>
      <c r="E52" s="27">
        <f>D52/7</f>
        <v>664.857142857143003</v>
      </c>
      <c r="F52" s="28">
        <f>D52/11100394*100000</f>
        <v>41.9264397282000019</v>
      </c>
      <c r="G52" s="27">
        <f>SUM(C43:C52)</f>
        <v>6774</v>
      </c>
      <c r="H52" s="27">
        <f>G52/10</f>
        <v>677.399999999999977</v>
      </c>
      <c r="I52" s="28">
        <f>(G52/11100394*100000)/10*7</f>
        <v>42.7174026435800016</v>
      </c>
      <c r="J52" t="n">
        <v>25289</v>
      </c>
      <c r="K52" s="27">
        <f>J52/11100394*100000</f>
        <v>227.820742218699991</v>
      </c>
      <c r="L52">
        <f>N52-N51</f>
        <v>54</v>
      </c>
      <c r="M52" s="30">
        <f>SUM(L46:L52)/7</f>
        <v>41.7142857142857011</v>
      </c>
      <c r="N52" t="n">
        <v>756</v>
      </c>
      <c r="O52" s="28">
        <f>N52/11100394*100000</f>
        <v>6.81056906630000025</v>
      </c>
      <c r="P52" s="29">
        <f>100/J52*N52/100</f>
        <v>0.0298944204990330054</v>
      </c>
      <c r="Q52">
        <f>S52-S51</f>
        <v>907</v>
      </c>
      <c r="R52" s="27">
        <f>SUM(Q46:Q52)/7</f>
        <v>495.714285714286007</v>
      </c>
      <c r="S52" t="n">
        <v>11952</v>
      </c>
      <c r="T52" s="27">
        <f>S52/11100394*100000</f>
        <v>107.6718538099</v>
      </c>
      <c r="U52" s="27">
        <f>S52/5</f>
        <v>2390.40000000000009</v>
      </c>
      <c r="V52" s="27">
        <f>U52/11100394*100000</f>
        <v>21.5343707620000018</v>
      </c>
      <c r="W52">
        <f>J52-N52-S52</f>
        <v>12581</v>
      </c>
      <c r="X52" s="27">
        <f>W52/11100394*100000</f>
        <v>113.3383193425</v>
      </c>
      <c r="Y52" s="27">
        <f>SUM(W46:W52)/7</f>
        <v>11340.7142857143008</v>
      </c>
      <c r="Z52">
        <f>L52+Q52</f>
        <v>961</v>
      </c>
      <c r="AA52">
        <f>C52-Z52</f>
        <v>-570</v>
      </c>
      <c r="AC52" s="30">
        <f>F52/F45</f>
        <v>0.635618683420061004</v>
      </c>
      <c r="AD52" s="27" t="n">
        <v>523</v>
      </c>
      <c r="AE52" s="30">
        <f>AC52^(4/7)</f>
        <v>0.77186428368059099</v>
      </c>
      <c r="AF52" s="30">
        <f>SUM(C43:C52)/SUM(C33:C42)</f>
        <v>0.60143833792062491</v>
      </c>
      <c r="AG52" s="30">
        <f>AF52^(4/10)</f>
        <v>0.815974230270150969</v>
      </c>
      <c r="AH52" s="38"/>
    </row>
    <row r="53" spans="1:34">
      <c r="A53" s="25" t="n">
        <v>43936</v>
      </c>
      <c r="B53" s="26">
        <f>A53</f>
        <v>43936</v>
      </c>
      <c r="C53" t="n">
        <v>761</v>
      </c>
      <c r="D53">
        <f>SUM(C47:C53)</f>
        <v>4560</v>
      </c>
      <c r="E53" s="27">
        <f>D53/7</f>
        <v>651.428571428572013</v>
      </c>
      <c r="F53" s="28">
        <f>D53/11100394*100000</f>
        <v>41.0796229394999983</v>
      </c>
      <c r="G53" s="27">
        <f>SUM(C44:C53)</f>
        <v>6763</v>
      </c>
      <c r="H53" s="27">
        <f>G53/10</f>
        <v>676.299999999999955</v>
      </c>
      <c r="I53" s="28">
        <f>(G53/11100394*100000)/10*7</f>
        <v>42.6480357363899998</v>
      </c>
      <c r="J53" t="n">
        <v>26050</v>
      </c>
      <c r="K53" s="27">
        <f>J53/11100394*100000</f>
        <v>234.676354731200007</v>
      </c>
      <c r="L53">
        <f>N53-N52</f>
        <v>64</v>
      </c>
      <c r="M53" s="30">
        <f>SUM(L47:L53)/7</f>
        <v>43.7142857142857011</v>
      </c>
      <c r="N53" t="n">
        <v>820</v>
      </c>
      <c r="O53" s="28">
        <f>N53/11100394*100000</f>
        <v>7.38712517769999977</v>
      </c>
      <c r="P53" s="29">
        <f>100/J53*N53/100</f>
        <v>0.0314779270633379937</v>
      </c>
      <c r="Q53">
        <f>S53-S52</f>
        <v>882</v>
      </c>
      <c r="R53" s="27">
        <f>SUM(Q47:Q53)/7</f>
        <v>621.714285714286007</v>
      </c>
      <c r="S53" t="n">
        <v>12834</v>
      </c>
      <c r="T53" s="27">
        <f>S53/11100394*100000</f>
        <v>115.617517720500004</v>
      </c>
      <c r="U53" s="27">
        <f>S53/5</f>
        <v>2566.80000000000018</v>
      </c>
      <c r="V53" s="27">
        <f>U53/11100394*100000</f>
        <v>23.1235035441000001</v>
      </c>
      <c r="W53">
        <f>J53-N53-S53</f>
        <v>12396</v>
      </c>
      <c r="X53" s="27">
        <f>W53/11100394*100000</f>
        <v>111.671711832900002</v>
      </c>
      <c r="Y53" s="27">
        <f>SUM(W47:W53)/7</f>
        <v>13111.5714285714002</v>
      </c>
      <c r="Z53">
        <f>L53+Q53</f>
        <v>946</v>
      </c>
      <c r="AA53">
        <f>C53-Z53</f>
        <v>-185</v>
      </c>
      <c r="AC53" s="30">
        <f>F53/F46</f>
        <v>0.659913169320125981</v>
      </c>
      <c r="AD53" s="27" t="n">
        <v>502</v>
      </c>
      <c r="AE53" s="30">
        <f>AC53^(4/7)</f>
        <v>0.788586970831279022</v>
      </c>
      <c r="AF53" s="30">
        <f>SUM(C44:C53)/SUM(C34:C43)</f>
        <v>0.623547851742578008</v>
      </c>
      <c r="AG53" s="30">
        <f>AF53^(4/10)</f>
        <v>0.827842874310212018</v>
      </c>
      <c r="AH53" s="38"/>
    </row>
    <row r="54" spans="1:34">
      <c r="A54" s="25" t="n">
        <v>43937</v>
      </c>
      <c r="B54" s="26">
        <f>A54</f>
        <v>43937</v>
      </c>
      <c r="C54" t="n">
        <v>580</v>
      </c>
      <c r="D54">
        <f>SUM(C48:C54)</f>
        <v>4332</v>
      </c>
      <c r="E54" s="27">
        <f>D54/7</f>
        <v>618.857142857143003</v>
      </c>
      <c r="F54" s="28">
        <f>D54/11100394*100000</f>
        <v>39.0256417924999965</v>
      </c>
      <c r="G54" s="27">
        <f>SUM(C45:C54)</f>
        <v>6601</v>
      </c>
      <c r="H54" s="27">
        <f>G54/10</f>
        <v>660.100000000000023</v>
      </c>
      <c r="I54" s="28">
        <f>(G54/11100394*100000)/10*7</f>
        <v>41.6264503764200029</v>
      </c>
      <c r="J54" t="n">
        <v>26630</v>
      </c>
      <c r="K54" s="27">
        <f>J54/11100394*100000</f>
        <v>239.901394490999991</v>
      </c>
      <c r="L54">
        <f>N54-N53</f>
        <v>54</v>
      </c>
      <c r="M54" s="30">
        <f>SUM(L48:L54)/7</f>
        <v>44.2857142857142989</v>
      </c>
      <c r="N54" t="n">
        <v>874</v>
      </c>
      <c r="O54" s="28">
        <f>N54/11100394*100000</f>
        <v>7.87359439669999972</v>
      </c>
      <c r="P54" s="29">
        <f>100/J54*N54/100</f>
        <v>0.032820127675555999</v>
      </c>
      <c r="Q54">
        <f>S54-S53</f>
        <v>899</v>
      </c>
      <c r="R54" s="27">
        <f>SUM(Q48:Q54)/7</f>
        <v>750.142857142856997</v>
      </c>
      <c r="S54" t="n">
        <v>13733</v>
      </c>
      <c r="T54" s="27">
        <f>S54/11100394*100000</f>
        <v>123.716329348299993</v>
      </c>
      <c r="U54" s="27">
        <f>S54/5</f>
        <v>2746.59999999999991</v>
      </c>
      <c r="V54" s="27">
        <f>U54/11100394*100000</f>
        <v>24.7432658697000001</v>
      </c>
      <c r="W54">
        <f>J54-N54-S54</f>
        <v>12023</v>
      </c>
      <c r="X54" s="27">
        <f>W54/11100394*100000</f>
        <v>108.311470745999998</v>
      </c>
      <c r="Y54" s="27">
        <f>SUM(W48:W54)/7</f>
        <v>12936</v>
      </c>
      <c r="Z54">
        <f>L54+Q54</f>
        <v>953</v>
      </c>
      <c r="AA54">
        <f>C54-Z54</f>
        <v>-373</v>
      </c>
      <c r="AC54" s="30">
        <f>F54/F47</f>
        <v>0.684684684683721034</v>
      </c>
      <c r="AD54" s="27" t="n">
        <v>522</v>
      </c>
      <c r="AE54" s="30">
        <f>AC54^(4/7)</f>
        <v>0.805368494500834053</v>
      </c>
      <c r="AF54" s="30">
        <f>SUM(C45:C54)/SUM(C35:C44)</f>
        <v>0.640873786407767021</v>
      </c>
      <c r="AG54" s="30">
        <f>AF54^(4/10)</f>
        <v>0.836968287910428899</v>
      </c>
      <c r="AH54" s="38"/>
    </row>
    <row r="55" spans="1:34">
      <c r="A55" s="25" t="n">
        <v>43938</v>
      </c>
      <c r="B55" s="26">
        <f>A55</f>
        <v>43938</v>
      </c>
      <c r="C55" t="n">
        <v>698</v>
      </c>
      <c r="D55">
        <f>SUM(C49:C55)</f>
        <v>3850</v>
      </c>
      <c r="E55" s="27">
        <f>D55/7</f>
        <v>550</v>
      </c>
      <c r="F55" s="28">
        <f>D55/11100394*100000</f>
        <v>34.6834535783000035</v>
      </c>
      <c r="G55" s="27">
        <f>SUM(C46:C55)</f>
        <v>6693</v>
      </c>
      <c r="H55" s="27">
        <f>G55/10</f>
        <v>669.299999999999955</v>
      </c>
      <c r="I55" s="28">
        <f>(G55/11100394*100000)/10*7</f>
        <v>42.2066099635599983</v>
      </c>
      <c r="J55" t="n">
        <v>27328</v>
      </c>
      <c r="K55" s="27">
        <f>J55/11100394*100000</f>
        <v>246.189459581300014</v>
      </c>
      <c r="L55">
        <f>N55-N54</f>
        <v>48</v>
      </c>
      <c r="M55" s="30">
        <f>SUM(L49:L55)/7</f>
        <v>44</v>
      </c>
      <c r="N55" t="n">
        <v>922</v>
      </c>
      <c r="O55" s="28">
        <f>N55/11100394*100000</f>
        <v>8.30601148030000047</v>
      </c>
      <c r="P55" s="29">
        <f>100/J55*N55/100</f>
        <v>0.0337382903981260007</v>
      </c>
      <c r="Q55">
        <f>S55-S54</f>
        <v>731</v>
      </c>
      <c r="R55" s="27">
        <f>SUM(Q49:Q55)/7</f>
        <v>755.142857142856997</v>
      </c>
      <c r="S55" t="n">
        <v>14464</v>
      </c>
      <c r="T55" s="27">
        <f>S55/11100394*100000</f>
        <v>130.30168118360001</v>
      </c>
      <c r="U55" s="27">
        <f>S55/5</f>
        <v>2892.80000000000018</v>
      </c>
      <c r="V55" s="27">
        <f>U55/11100394*100000</f>
        <v>26.0603362366999995</v>
      </c>
      <c r="W55">
        <f>J55-N55-S55</f>
        <v>11942</v>
      </c>
      <c r="X55" s="27">
        <f>W55/11100394*100000</f>
        <v>107.581766917500005</v>
      </c>
      <c r="Y55" s="27">
        <f>SUM(W49:W55)/7</f>
        <v>12686.8571428570995</v>
      </c>
      <c r="Z55">
        <f>L55+Q55</f>
        <v>779</v>
      </c>
      <c r="AA55">
        <f>C55-Z55</f>
        <v>-81</v>
      </c>
      <c r="AC55" s="30">
        <f>F55/F48</f>
        <v>0.611305176245932991</v>
      </c>
      <c r="AD55" s="27" t="n">
        <v>518</v>
      </c>
      <c r="AE55" s="30">
        <f>AC55^(4/7)</f>
        <v>0.754851906242251935</v>
      </c>
      <c r="AF55" s="30">
        <f>SUM(C46:C55)/SUM(C36:C45)</f>
        <v>0.681845965770170981</v>
      </c>
      <c r="AG55" s="30">
        <f>AF55^(4/10)</f>
        <v>0.857974756448195031</v>
      </c>
      <c r="AH55" s="38"/>
    </row>
    <row r="56" spans="1:34">
      <c r="A56" s="25" t="n">
        <v>43939</v>
      </c>
      <c r="B56" s="26">
        <f>A56</f>
        <v>43939</v>
      </c>
      <c r="C56" t="n">
        <v>382</v>
      </c>
      <c r="D56">
        <f>SUM(C50:C56)</f>
        <v>3772</v>
      </c>
      <c r="E56" s="27">
        <f>D56/7</f>
        <v>538.857142857143003</v>
      </c>
      <c r="F56" s="28">
        <f>D56/11100394*100000</f>
        <v>33.9807758175000032</v>
      </c>
      <c r="G56" s="27">
        <f>SUM(C47:C56)</f>
        <v>6220</v>
      </c>
      <c r="H56" s="27">
        <f>G56/10</f>
        <v>622</v>
      </c>
      <c r="I56" s="28">
        <f>(G56/11100394*100000)/10*7</f>
        <v>39.2238329558599972</v>
      </c>
      <c r="J56" t="n">
        <v>27710</v>
      </c>
      <c r="K56" s="27">
        <f>J56/11100394*100000</f>
        <v>249.630778871500013</v>
      </c>
      <c r="L56">
        <f>N56-N55</f>
        <v>30</v>
      </c>
      <c r="M56" s="30">
        <f>SUM(L50:L56)/7</f>
        <v>44.4285714285714022</v>
      </c>
      <c r="N56" t="n">
        <v>952</v>
      </c>
      <c r="O56" s="28">
        <f>N56/11100394*100000</f>
        <v>8.57627215750000005</v>
      </c>
      <c r="P56" s="29">
        <f>100/J56*N56/100</f>
        <v>0.0343558282208559973</v>
      </c>
      <c r="Q56">
        <f>S56-S55</f>
        <v>829</v>
      </c>
      <c r="R56" s="27">
        <f>SUM(Q50:Q56)/7</f>
        <v>776.714285714286007</v>
      </c>
      <c r="S56" t="n">
        <v>15293</v>
      </c>
      <c r="T56" s="27">
        <f>S56/11100394*100000</f>
        <v>137.769884564499989</v>
      </c>
      <c r="U56" s="27">
        <f>S56/5</f>
        <v>3058.59999999999991</v>
      </c>
      <c r="V56" s="27">
        <f>U56/11100394*100000</f>
        <v>27.5539769129000014</v>
      </c>
      <c r="W56">
        <f>J56-N56-S56</f>
        <v>11465</v>
      </c>
      <c r="X56" s="27">
        <f>W56/11100394*100000</f>
        <v>103.284622149399993</v>
      </c>
      <c r="Y56" s="27">
        <f>SUM(W50:W56)/7</f>
        <v>12404.5714285714002</v>
      </c>
      <c r="Z56">
        <f>L56+Q56</f>
        <v>859</v>
      </c>
      <c r="AA56">
        <f>C56-Z56</f>
        <v>-477</v>
      </c>
      <c r="AC56" s="30">
        <f>F56/F49</f>
        <v>0.695555965332657955</v>
      </c>
      <c r="AD56" s="27" t="n">
        <v>523</v>
      </c>
      <c r="AE56" s="30">
        <f>AC56^(4/7)</f>
        <v>0.812650946468322033</v>
      </c>
      <c r="AF56" s="30">
        <f>SUM(C47:C56)/SUM(C37:C46)</f>
        <v>0.624874422342776992</v>
      </c>
      <c r="AG56" s="30">
        <f>AF56^(4/10)</f>
        <v>0.828546904901100945</v>
      </c>
      <c r="AH56" s="38"/>
    </row>
    <row r="57" spans="1:34">
      <c r="A57" s="25" t="n">
        <v>43940</v>
      </c>
      <c r="B57" s="26">
        <f>A57</f>
        <v>43940</v>
      </c>
      <c r="C57" t="n">
        <v>368</v>
      </c>
      <c r="D57">
        <f>SUM(C51:C57)</f>
        <v>3647</v>
      </c>
      <c r="E57" s="27">
        <f>D57/7</f>
        <v>521</v>
      </c>
      <c r="F57" s="28">
        <f>D57/11100394*100000</f>
        <v>32.8546896623999984</v>
      </c>
      <c r="G57" s="27">
        <f>SUM(C48:C57)</f>
        <v>5780</v>
      </c>
      <c r="H57" s="27">
        <f>G57/10</f>
        <v>578</v>
      </c>
      <c r="I57" s="28">
        <f>(G57/11100394*100000)/10*7</f>
        <v>36.4491566695900033</v>
      </c>
      <c r="J57" t="n">
        <v>28078</v>
      </c>
      <c r="K57" s="27">
        <f>J57/11100394*100000</f>
        <v>252.945976512199991</v>
      </c>
      <c r="L57">
        <f>N57-N56</f>
        <v>13</v>
      </c>
      <c r="M57" s="30">
        <f>SUM(L51:L57)/7</f>
        <v>42.2857142857142989</v>
      </c>
      <c r="N57" t="n">
        <v>965</v>
      </c>
      <c r="O57" s="28">
        <f>N57/11100394*100000</f>
        <v>8.69338511770000011</v>
      </c>
      <c r="P57" s="29">
        <f>100/J57*N57/100</f>
        <v>0.0343685447681489942</v>
      </c>
      <c r="Q57">
        <f>S57-S56</f>
        <v>568</v>
      </c>
      <c r="R57" s="27">
        <f>SUM(Q51:Q57)/7</f>
        <v>767.57142857142901</v>
      </c>
      <c r="S57" t="n">
        <v>15861</v>
      </c>
      <c r="T57" s="27">
        <f>S57/11100394*100000</f>
        <v>142.886820053399987</v>
      </c>
      <c r="U57" s="27">
        <f>S57/5</f>
        <v>3172.19999999999982</v>
      </c>
      <c r="V57" s="27">
        <f>U57/11100394*100000</f>
        <v>28.5773640106999984</v>
      </c>
      <c r="W57">
        <f>J57-N57-S57</f>
        <v>11252</v>
      </c>
      <c r="X57" s="27">
        <f>W57/11100394*100000</f>
        <v>101.3657713411</v>
      </c>
      <c r="Y57" s="27">
        <f>SUM(W51:W57)/7</f>
        <v>12115.7142857143008</v>
      </c>
      <c r="Z57">
        <f>L57+Q57</f>
        <v>581</v>
      </c>
      <c r="AA57">
        <f>C57-Z57</f>
        <v>-213</v>
      </c>
      <c r="AB57" s="27">
        <f>SUM(AA48:AA57)/10</f>
        <v>-200</v>
      </c>
      <c r="AC57" s="30">
        <f>F57/F50</f>
        <v>0.708981337481649021</v>
      </c>
      <c r="AD57" s="27" t="n">
        <v>517</v>
      </c>
      <c r="AE57" s="30">
        <f>AC57^(4/7)</f>
        <v>0.821577352573114972</v>
      </c>
      <c r="AF57" s="30">
        <f>SUM(C48:C57)/SUM(C38:C47)</f>
        <v>0.575639876506324022</v>
      </c>
      <c r="AG57" s="30">
        <f>AF57^(4/10)</f>
        <v>0.801789470421440065</v>
      </c>
      <c r="AH57" s="38"/>
    </row>
    <row r="58" spans="1:34">
      <c r="A58" s="25" t="n">
        <v>43941</v>
      </c>
      <c r="B58" s="26">
        <f>A58</f>
        <v>43941</v>
      </c>
      <c r="C58" t="n">
        <v>459</v>
      </c>
      <c r="D58">
        <f>SUM(C52:C58)</f>
        <v>3639</v>
      </c>
      <c r="E58" s="27">
        <f>D58/7</f>
        <v>519.857142857143003</v>
      </c>
      <c r="F58" s="28">
        <f>D58/11100394*100000</f>
        <v>32.7826201483999995</v>
      </c>
      <c r="G58" s="27">
        <f>SUM(C49:C58)</f>
        <v>5059</v>
      </c>
      <c r="H58" s="27">
        <f>G58/10</f>
        <v>505.899999999999977</v>
      </c>
      <c r="I58" s="28">
        <f>(G58/11100394*100000)/10*7</f>
        <v>31.9024712095600016</v>
      </c>
      <c r="J58" t="n">
        <v>28537</v>
      </c>
      <c r="K58" s="27">
        <f>J58/11100394*100000</f>
        <v>257.080964873899973</v>
      </c>
      <c r="L58">
        <f>N58-N57</f>
        <v>49</v>
      </c>
      <c r="M58" s="30">
        <f>SUM(L52:L58)/7</f>
        <v>44.5714285714285978</v>
      </c>
      <c r="N58" t="n">
        <v>1014</v>
      </c>
      <c r="O58" s="28">
        <f>N58/11100394*100000</f>
        <v>9.13481089050000072</v>
      </c>
      <c r="P58" s="29">
        <f>100/J58*N58/100</f>
        <v>0.0355328170445409963</v>
      </c>
      <c r="Q58">
        <f>S58-S57</f>
        <v>476</v>
      </c>
      <c r="R58" s="27">
        <f>SUM(Q52:Q58)/7</f>
        <v>756</v>
      </c>
      <c r="S58" t="n">
        <v>16337</v>
      </c>
      <c r="T58" s="27">
        <f>S58/11100394*100000</f>
        <v>147.174956132200009</v>
      </c>
      <c r="U58" s="27">
        <f>S58/5</f>
        <v>3267.40000000000009</v>
      </c>
      <c r="V58" s="27">
        <f>U58/11100394*100000</f>
        <v>29.4349912264000011</v>
      </c>
      <c r="W58">
        <f>J58-N58-S58</f>
        <v>11186</v>
      </c>
      <c r="X58" s="27">
        <f>W58/11100394*100000</f>
        <v>100.7711978512</v>
      </c>
      <c r="Y58" s="27">
        <f>SUM(W52:W58)/7</f>
        <v>11835</v>
      </c>
      <c r="Z58">
        <f>L58+Q58</f>
        <v>525</v>
      </c>
      <c r="AA58">
        <f>C58-Z58</f>
        <v>-66</v>
      </c>
      <c r="AB58" s="27">
        <f>SUM(AA49:AA58)/10</f>
        <v>-250</v>
      </c>
      <c r="AC58" s="30">
        <f>F58/F51</f>
        <v>0.747381392482469042</v>
      </c>
      <c r="AD58" s="27" t="n">
        <v>514</v>
      </c>
      <c r="AE58" s="30">
        <f>AC58^(4/7)</f>
        <v>0.846717325358948969</v>
      </c>
      <c r="AF58" s="30">
        <f>SUM(C49:C58)/SUM(C39:C48)</f>
        <v>0.497688145597639053</v>
      </c>
      <c r="AG58" s="30">
        <f>AF58^(4/10)</f>
        <v>0.756454687798028047</v>
      </c>
      <c r="AH58" s="38"/>
    </row>
    <row r="59" spans="1:34">
      <c r="A59" s="25" t="n">
        <v>43942</v>
      </c>
      <c r="B59" s="26">
        <f>A59</f>
        <v>43942</v>
      </c>
      <c r="C59" t="n">
        <v>256</v>
      </c>
      <c r="D59">
        <f>SUM(C53:C59)</f>
        <v>3504</v>
      </c>
      <c r="E59" s="27">
        <f>D59/7</f>
        <v>500.57142857142901</v>
      </c>
      <c r="F59" s="28">
        <f>D59/11100394*100000</f>
        <v>31.5664471008999996</v>
      </c>
      <c r="G59" s="27">
        <f>SUM(C50:C59)</f>
        <v>4855</v>
      </c>
      <c r="H59" s="27">
        <f>G59/10</f>
        <v>485.5</v>
      </c>
      <c r="I59" s="28">
        <f>(G59/11100394*100000)/10*7</f>
        <v>30.6160303859199985</v>
      </c>
      <c r="J59" t="n">
        <v>28793</v>
      </c>
      <c r="K59" s="27">
        <f>J59/11100394*100000</f>
        <v>259.387189319599997</v>
      </c>
      <c r="L59">
        <f>N59-N58</f>
        <v>48</v>
      </c>
      <c r="M59" s="30">
        <f>SUM(L53:L59)/7</f>
        <v>43.7142857142857011</v>
      </c>
      <c r="N59" t="n">
        <v>1062</v>
      </c>
      <c r="O59" s="28">
        <f>N59/11100394*100000</f>
        <v>9.5672279740999997</v>
      </c>
      <c r="P59" s="29">
        <f>100/J59*N59/100</f>
        <v>0.0368839648525650032</v>
      </c>
      <c r="Q59">
        <f>S59-S58</f>
        <v>708</v>
      </c>
      <c r="R59" s="27">
        <f>SUM(Q53:Q59)/7</f>
        <v>727.57142857142901</v>
      </c>
      <c r="S59" t="n">
        <v>17045</v>
      </c>
      <c r="T59" s="27">
        <f>S59/11100394*100000</f>
        <v>153.553108114899999</v>
      </c>
      <c r="U59" s="27">
        <f>S59/5</f>
        <v>3409</v>
      </c>
      <c r="V59" s="27">
        <f>U59/11100394*100000</f>
        <v>30.7106216230000015</v>
      </c>
      <c r="W59">
        <f>J59-N59-S59</f>
        <v>10686</v>
      </c>
      <c r="X59" s="27">
        <f>W59/11100394*100000</f>
        <v>96.266853230600006</v>
      </c>
      <c r="Y59" s="27">
        <f>SUM(W53:W59)/7</f>
        <v>11564.2857142856992</v>
      </c>
      <c r="Z59">
        <f>L59+Q59</f>
        <v>756</v>
      </c>
      <c r="AA59">
        <f>C59-Z59</f>
        <v>-500</v>
      </c>
      <c r="AB59" s="27">
        <f>SUM(AA50:AA59)/10</f>
        <v>-275.5</v>
      </c>
      <c r="AC59" s="30">
        <f>F59/F52</f>
        <v>0.752900730554237985</v>
      </c>
      <c r="AD59" s="27" t="n">
        <v>496</v>
      </c>
      <c r="AE59" s="30">
        <f>AC59^(4/7)</f>
        <v>0.85028479032290214</v>
      </c>
      <c r="AF59" s="30">
        <f>SUM(C50:C59)/SUM(C40:C49)</f>
        <v>0.518807437486643064</v>
      </c>
      <c r="AG59" s="30">
        <f>AF59^(4/10)</f>
        <v>0.769134827666066023</v>
      </c>
      <c r="AH59" s="38"/>
    </row>
    <row r="60" spans="1:34">
      <c r="A60" s="25" t="n">
        <v>43943</v>
      </c>
      <c r="B60" s="26">
        <f>A60</f>
        <v>43943</v>
      </c>
      <c r="C60" t="n">
        <v>557</v>
      </c>
      <c r="D60">
        <f>SUM(C54:C60)</f>
        <v>3300</v>
      </c>
      <c r="E60" s="27">
        <f>D60/7</f>
        <v>471.428571428572013</v>
      </c>
      <c r="F60" s="28">
        <f>D60/11100394*100000</f>
        <v>29.7286744957000018</v>
      </c>
      <c r="G60" s="27">
        <f>SUM(C51:C60)</f>
        <v>4919</v>
      </c>
      <c r="H60" s="27">
        <f>G60/10</f>
        <v>491.899999999999977</v>
      </c>
      <c r="I60" s="28">
        <f>(G60/11100394*100000)/10*7</f>
        <v>31.0196196639700013</v>
      </c>
      <c r="J60" t="n">
        <v>29350</v>
      </c>
      <c r="K60" s="27">
        <f>J60/11100394*100000</f>
        <v>264.405029226900012</v>
      </c>
      <c r="L60">
        <f>N60-N59</f>
        <v>41</v>
      </c>
      <c r="M60" s="30">
        <f>SUM(L54:L60)/7</f>
        <v>40.4285714285714022</v>
      </c>
      <c r="N60" t="n">
        <v>1103</v>
      </c>
      <c r="O60" s="28">
        <f>N60/11100394*100000</f>
        <v>9.9365842329999996</v>
      </c>
      <c r="P60" s="29">
        <f>100/J60*N60/100</f>
        <v>0.0375809199318609988</v>
      </c>
      <c r="Q60">
        <f>S60-S59</f>
        <v>762</v>
      </c>
      <c r="R60" s="27">
        <f>SUM(Q54:Q60)/7</f>
        <v>710.428571428572013</v>
      </c>
      <c r="S60" t="n">
        <v>17807</v>
      </c>
      <c r="T60" s="27">
        <f>S60/11100394*100000</f>
        <v>160.417729316600003</v>
      </c>
      <c r="U60" s="27">
        <f>S60/5</f>
        <v>3561.40000000000009</v>
      </c>
      <c r="V60" s="27">
        <f>U60/11100394*100000</f>
        <v>32.083545863300003</v>
      </c>
      <c r="W60">
        <f>J60-N60-S60</f>
        <v>10440</v>
      </c>
      <c r="X60" s="27">
        <f>W60/11100394*100000</f>
        <v>94.0507156773000048</v>
      </c>
      <c r="Y60" s="27">
        <f>SUM(W54:W60)/7</f>
        <v>11284.8571428570995</v>
      </c>
      <c r="Z60">
        <f>L60+Q60</f>
        <v>803</v>
      </c>
      <c r="AA60">
        <f>C60-Z60</f>
        <v>-246</v>
      </c>
      <c r="AB60" s="27">
        <f>SUM(AA51:AA60)/10</f>
        <v>-283.399999999999977</v>
      </c>
      <c r="AC60" s="30">
        <f>F60/F53</f>
        <v>0.723684210526539928</v>
      </c>
      <c r="AD60" s="27" t="n">
        <v>467</v>
      </c>
      <c r="AE60" s="30">
        <f>AC60^(4/7)</f>
        <v>0.831270447679838043</v>
      </c>
      <c r="AF60" s="30">
        <f>SUM(C51:C60)/SUM(C41:C50)</f>
        <v>0.581442080378250914</v>
      </c>
      <c r="AG60" s="30">
        <f>AF60^(4/10)</f>
        <v>0.805012425465385029</v>
      </c>
      <c r="AH60" s="38"/>
    </row>
    <row r="61" spans="1:34">
      <c r="A61" s="25" t="n">
        <v>43944</v>
      </c>
      <c r="B61" s="26">
        <f>A61</f>
        <v>43944</v>
      </c>
      <c r="C61" t="n">
        <v>562</v>
      </c>
      <c r="D61">
        <f>SUM(C55:C61)</f>
        <v>3282</v>
      </c>
      <c r="E61" s="27">
        <f>D61/7</f>
        <v>468.857142857143003</v>
      </c>
      <c r="F61" s="28">
        <f>D61/11100394*100000</f>
        <v>29.5665180893999988</v>
      </c>
      <c r="G61" s="27">
        <f>SUM(C52:C61)</f>
        <v>5014</v>
      </c>
      <c r="H61" s="27">
        <f>G61/10</f>
        <v>501.399999999999977</v>
      </c>
      <c r="I61" s="28">
        <f>(G61/11100394*100000)/10*7</f>
        <v>31.6186974985000013</v>
      </c>
      <c r="J61" t="n">
        <v>29912</v>
      </c>
      <c r="K61" s="27">
        <f>J61/11100394*100000</f>
        <v>269.467912580400025</v>
      </c>
      <c r="L61">
        <f>N61-N60</f>
        <v>69</v>
      </c>
      <c r="M61" s="30">
        <f>SUM(L55:L61)/7</f>
        <v>42.5714285714285978</v>
      </c>
      <c r="N61" t="n">
        <v>1172</v>
      </c>
      <c r="O61" s="28">
        <f>N61/11100394*100000</f>
        <v>10.5581837905999993</v>
      </c>
      <c r="P61" s="29">
        <f>100/J61*N61/100</f>
        <v>0.0391815993581120026</v>
      </c>
      <c r="Q61">
        <f>S61-S60</f>
        <v>751</v>
      </c>
      <c r="R61" s="27">
        <f>SUM(Q55:Q61)/7</f>
        <v>689.285714285713993</v>
      </c>
      <c r="S61" t="n">
        <v>18558</v>
      </c>
      <c r="T61" s="27">
        <f>S61/11100394*100000</f>
        <v>167.183254936699996</v>
      </c>
      <c r="U61" s="27">
        <f>S61/5</f>
        <v>3711.59999999999991</v>
      </c>
      <c r="V61" s="27">
        <f>U61/11100394*100000</f>
        <v>33.4366509872999984</v>
      </c>
      <c r="W61">
        <f>J61-N61-S61</f>
        <v>10182</v>
      </c>
      <c r="X61" s="27">
        <f>W61/11100394*100000</f>
        <v>91.7264738531000035</v>
      </c>
      <c r="Y61" s="27">
        <f>SUM(W55:W61)/7</f>
        <v>11021.8571428570995</v>
      </c>
      <c r="Z61">
        <f>L61+Q61</f>
        <v>820</v>
      </c>
      <c r="AA61">
        <f>C61-Z61</f>
        <v>-258</v>
      </c>
      <c r="AB61" s="27">
        <f>SUM(AA52:AA61)/10</f>
        <v>-296.899999999999977</v>
      </c>
      <c r="AC61" s="30">
        <f>F61/F54</f>
        <v>0.757617728533606005</v>
      </c>
      <c r="AD61" s="27" t="n">
        <v>470</v>
      </c>
      <c r="AE61" s="30">
        <f>AC61^(4/7)</f>
        <v>0.853324783629857997</v>
      </c>
      <c r="AF61" s="30">
        <f>SUM(C52:C61)/SUM(C42:C51)</f>
        <v>0.649650168437418962</v>
      </c>
      <c r="AG61" s="30">
        <f>AF61^(4/10)</f>
        <v>0.841534300238652122</v>
      </c>
      <c r="AH61" s="38"/>
    </row>
    <row r="62" spans="1:34">
      <c r="A62" s="25" t="n">
        <v>43945</v>
      </c>
      <c r="B62" s="26">
        <f>A62</f>
        <v>43945</v>
      </c>
      <c r="C62" t="n">
        <v>457</v>
      </c>
      <c r="D62">
        <f>SUM(C56:C62)</f>
        <v>3041</v>
      </c>
      <c r="E62" s="27">
        <f>D62/7</f>
        <v>434.428571428572013</v>
      </c>
      <c r="F62" s="28">
        <f>D62/11100394*100000</f>
        <v>27.3954239822000005</v>
      </c>
      <c r="G62" s="27">
        <f>SUM(C53:C62)</f>
        <v>5080</v>
      </c>
      <c r="H62" s="27">
        <f>G62/10</f>
        <v>508</v>
      </c>
      <c r="I62" s="28">
        <f>(G62/11100394*100000)/10*7</f>
        <v>32.0348989414300007</v>
      </c>
      <c r="J62" t="n">
        <v>30369</v>
      </c>
      <c r="K62" s="27">
        <f>J62/11100394*100000</f>
        <v>273.584883563599988</v>
      </c>
      <c r="L62">
        <f>N62-N61</f>
        <v>31</v>
      </c>
      <c r="M62" s="30">
        <f>SUM(L56:L62)/7</f>
        <v>40.1428571428572027</v>
      </c>
      <c r="N62" t="n">
        <v>1203</v>
      </c>
      <c r="O62" s="28">
        <f>N62/11100394*100000</f>
        <v>10.8374531571000006</v>
      </c>
      <c r="P62" s="29">
        <f>100/J62*N62/100</f>
        <v>0.0396127630149180021</v>
      </c>
      <c r="Q62">
        <f>S62-S61</f>
        <v>781</v>
      </c>
      <c r="R62" s="27">
        <f>SUM(Q56:Q62)/7</f>
        <v>696.428571428572013</v>
      </c>
      <c r="S62" t="n">
        <v>19339</v>
      </c>
      <c r="T62" s="27">
        <f>S62/11100394*100000</f>
        <v>174.219041234000002</v>
      </c>
      <c r="U62" s="27">
        <f>S62/5</f>
        <v>3867.80000000000018</v>
      </c>
      <c r="V62" s="27">
        <f>U62/11100394*100000</f>
        <v>34.8438082468000019</v>
      </c>
      <c r="W62">
        <f>J62-N62-S62</f>
        <v>9827</v>
      </c>
      <c r="X62" s="27">
        <f>W62/11100394*100000</f>
        <v>88.5283891724999989</v>
      </c>
      <c r="Y62" s="27">
        <f>SUM(W56:W62)/7</f>
        <v>10719.7142857143008</v>
      </c>
      <c r="Z62">
        <f>L62+Q62</f>
        <v>812</v>
      </c>
      <c r="AA62">
        <f>C62-Z62</f>
        <v>-355</v>
      </c>
      <c r="AB62" s="27">
        <f>SUM(AA53:AA62)/10</f>
        <v>-275.399999999999977</v>
      </c>
      <c r="AC62" s="30">
        <f>F62/F55</f>
        <v>0.78987012986907903</v>
      </c>
      <c r="AD62" s="27" t="n">
        <v>456</v>
      </c>
      <c r="AE62" s="30">
        <f>AC62^(4/7)</f>
        <v>0.873897294162260962</v>
      </c>
      <c r="AF62" s="30">
        <f>SUM(C53:C62)/SUM(C43:C52)</f>
        <v>0.749926188367286972</v>
      </c>
      <c r="AG62" s="30">
        <f>AF62^(4/10)</f>
        <v>0.891266140800905049</v>
      </c>
      <c r="AH62" s="38"/>
    </row>
    <row r="63" spans="1:34">
      <c r="A63" s="25" t="n">
        <v>43946</v>
      </c>
      <c r="B63" s="26">
        <f>A63</f>
        <v>43946</v>
      </c>
      <c r="C63" t="n">
        <v>370</v>
      </c>
      <c r="D63">
        <f>SUM(C57:C63)</f>
        <v>3029</v>
      </c>
      <c r="E63" s="27">
        <f>D63/7</f>
        <v>432.714285714286007</v>
      </c>
      <c r="F63" s="28">
        <f>D63/11100394*100000</f>
        <v>27.2873197113999986</v>
      </c>
      <c r="G63" s="27">
        <f>SUM(C54:C63)</f>
        <v>4689</v>
      </c>
      <c r="H63" s="27">
        <f>G63/10</f>
        <v>468.899999999999977</v>
      </c>
      <c r="I63" s="28">
        <f>(G63/11100394*100000)/10*7</f>
        <v>29.5692206961199986</v>
      </c>
      <c r="J63" t="n">
        <v>30739</v>
      </c>
      <c r="K63" s="27">
        <f>J63/11100394*100000</f>
        <v>276.918098582799985</v>
      </c>
      <c r="L63">
        <f>N63-N62</f>
        <v>34</v>
      </c>
      <c r="M63" s="30">
        <f>SUM(L57:L63)/7</f>
        <v>40.7142857142857011</v>
      </c>
      <c r="N63" t="n">
        <v>1237</v>
      </c>
      <c r="O63" s="28">
        <f>N63/11100394*100000</f>
        <v>11.1437485912999996</v>
      </c>
      <c r="P63" s="29">
        <f>100/J63*N63/100</f>
        <v>0.0402420378021450009</v>
      </c>
      <c r="Q63">
        <f>S63-S62</f>
        <v>693</v>
      </c>
      <c r="R63" s="27">
        <f>SUM(Q57:Q63)/7</f>
        <v>677</v>
      </c>
      <c r="S63" t="n">
        <v>20032</v>
      </c>
      <c r="T63" s="27">
        <f>S63/11100394*100000</f>
        <v>180.462062878099999</v>
      </c>
      <c r="U63" s="27">
        <f>S63/5</f>
        <v>4006.40000000000009</v>
      </c>
      <c r="V63" s="27">
        <f>U63/11100394*100000</f>
        <v>36.0924125756000009</v>
      </c>
      <c r="W63">
        <f>J63-N63-S63</f>
        <v>9470</v>
      </c>
      <c r="X63" s="27">
        <f>W63/11100394*100000</f>
        <v>85.3122871134000036</v>
      </c>
      <c r="Y63" s="27">
        <f>SUM(W57:W63)/7</f>
        <v>10434.7142857143008</v>
      </c>
      <c r="Z63">
        <f>L63+Q63</f>
        <v>727</v>
      </c>
      <c r="AA63">
        <f>C63-Z63</f>
        <v>-357</v>
      </c>
      <c r="AB63" s="27">
        <f>SUM(AA54:AA63)/10</f>
        <v>-292.600000000000023</v>
      </c>
      <c r="AC63" s="30">
        <f>F63/F56</f>
        <v>0.803022269354636009</v>
      </c>
      <c r="AD63" s="27" t="n">
        <v>428</v>
      </c>
      <c r="AE63" s="30">
        <f>AC63^(4/7)</f>
        <v>0.8821828739271659</v>
      </c>
      <c r="AF63" s="30">
        <f>SUM(C54:C63)/SUM(C44:C53)</f>
        <v>0.693331361821677028</v>
      </c>
      <c r="AG63" s="30">
        <f>AF63^(4/10)</f>
        <v>0.863726686411792954</v>
      </c>
      <c r="AH63" s="38"/>
    </row>
    <row r="64" spans="1:34">
      <c r="A64" s="25" t="n">
        <v>43947</v>
      </c>
      <c r="B64" s="26">
        <f>A64</f>
        <v>43947</v>
      </c>
      <c r="C64" t="n">
        <v>278</v>
      </c>
      <c r="D64">
        <f>SUM(C58:C64)</f>
        <v>2939</v>
      </c>
      <c r="E64" s="27">
        <f>D64/7</f>
        <v>419.857142857143003</v>
      </c>
      <c r="F64" s="28">
        <f>D64/11100394*100000</f>
        <v>26.4765376797000016</v>
      </c>
      <c r="G64" s="27">
        <f>SUM(C55:C64)</f>
        <v>4387</v>
      </c>
      <c r="H64" s="27">
        <f>G64/10</f>
        <v>438.699999999999989</v>
      </c>
      <c r="I64" s="28">
        <f>(G64/11100394*100000)/10*7</f>
        <v>27.6647837905600014</v>
      </c>
      <c r="J64" t="n">
        <v>31017</v>
      </c>
      <c r="K64" s="27">
        <f>J64/11100394*100000</f>
        <v>279.422514191800019</v>
      </c>
      <c r="L64">
        <f>N64-N63</f>
        <v>12</v>
      </c>
      <c r="M64" s="30">
        <f>SUM(L58:L64)/7</f>
        <v>40.5714285714285978</v>
      </c>
      <c r="N64" t="n">
        <v>1249</v>
      </c>
      <c r="O64" s="28">
        <f>N64/11100394*100000</f>
        <v>11.2518528621999998</v>
      </c>
      <c r="P64" s="29">
        <f>100/J64*N64/100</f>
        <v>0.0402682399974199967</v>
      </c>
      <c r="Q64">
        <f>S64-S63</f>
        <v>669</v>
      </c>
      <c r="R64" s="27">
        <f>SUM(Q58:Q64)/7</f>
        <v>691.428571428572013</v>
      </c>
      <c r="S64" t="n">
        <v>20701</v>
      </c>
      <c r="T64" s="27">
        <f>S64/11100394*100000</f>
        <v>186.488875980399996</v>
      </c>
      <c r="U64" s="27">
        <f>S64/5</f>
        <v>4140.19999999999982</v>
      </c>
      <c r="V64" s="27">
        <f>U64/11100394*100000</f>
        <v>37.2977751960999981</v>
      </c>
      <c r="W64">
        <f>J64-N64-S64</f>
        <v>9067</v>
      </c>
      <c r="X64" s="27">
        <f>W64/11100394*100000</f>
        <v>81.6817853491999983</v>
      </c>
      <c r="Y64" s="27">
        <f>SUM(W58:W64)/7</f>
        <v>10122.5714285714002</v>
      </c>
      <c r="Z64">
        <f>L64+Q64</f>
        <v>681</v>
      </c>
      <c r="AA64">
        <f>C64-Z64</f>
        <v>-403</v>
      </c>
      <c r="AB64" s="27">
        <f>SUM(AA55:AA64)/10</f>
        <v>-295.600000000000023</v>
      </c>
      <c r="AC64" s="30">
        <f>F64/F57</f>
        <v>0.805867836578613073</v>
      </c>
      <c r="AD64" s="27" t="n">
        <v>413</v>
      </c>
      <c r="AE64" s="30">
        <f>AC64^(4/7)</f>
        <v>0.883967850370367891</v>
      </c>
      <c r="AF64" s="30">
        <f>SUM(C55:C64)/SUM(C45:C54)</f>
        <v>0.664596273291926032</v>
      </c>
      <c r="AG64" s="30">
        <f>AF64^(4/10)</f>
        <v>0.849225762523633065</v>
      </c>
      <c r="AH64" s="39">
        <f>100/E46*M64/100</f>
        <v>0.0410998552822000018</v>
      </c>
    </row>
    <row r="65" spans="1:34">
      <c r="A65" s="25" t="n">
        <v>43948</v>
      </c>
      <c r="B65" s="26">
        <f>A65</f>
        <v>43948</v>
      </c>
      <c r="C65" t="n">
        <v>160</v>
      </c>
      <c r="D65">
        <f>SUM(C59:C65)</f>
        <v>2640</v>
      </c>
      <c r="E65" s="27">
        <f>D65/7</f>
        <v>377.142857142856997</v>
      </c>
      <c r="F65" s="28">
        <f>D65/11100394*100000</f>
        <v>23.7829395965999986</v>
      </c>
      <c r="G65" s="27">
        <f>SUM(C56:C65)</f>
        <v>3849</v>
      </c>
      <c r="H65" s="27">
        <f>G65/10</f>
        <v>384.899999999999977</v>
      </c>
      <c r="I65" s="28">
        <f>(G65/11100394*100000)/10*7</f>
        <v>24.2721114223699992</v>
      </c>
      <c r="J65" t="n">
        <v>31177</v>
      </c>
      <c r="K65" s="27">
        <f>J65/11100394*100000</f>
        <v>280.863904470399973</v>
      </c>
      <c r="L65">
        <f>N65-N64</f>
        <v>20</v>
      </c>
      <c r="M65" s="30">
        <f>SUM(L59:L65)/7</f>
        <v>36.4285714285714022</v>
      </c>
      <c r="N65" t="n">
        <v>1269</v>
      </c>
      <c r="O65" s="28">
        <f>N65/11100394*100000</f>
        <v>11.4320266470000007</v>
      </c>
      <c r="P65" s="29">
        <f>100/J65*N65/100</f>
        <v>0.0407030824004860037</v>
      </c>
      <c r="Q65">
        <f>S65-S64</f>
        <v>425</v>
      </c>
      <c r="R65" s="27">
        <f>SUM(Q59:Q65)/7</f>
        <v>684.142857142856997</v>
      </c>
      <c r="S65" t="n">
        <v>21126</v>
      </c>
      <c r="T65" s="27">
        <f>S65/11100394*100000</f>
        <v>190.317568907900011</v>
      </c>
      <c r="U65" s="27">
        <f>S65/5</f>
        <v>4225.19999999999982</v>
      </c>
      <c r="V65" s="27">
        <f>U65/11100394*100000</f>
        <v>38.0635137816000011</v>
      </c>
      <c r="W65">
        <f>J65-N65-S65</f>
        <v>8782</v>
      </c>
      <c r="X65" s="27">
        <f>W65/11100394*100000</f>
        <v>79.1143089155000041</v>
      </c>
      <c r="Y65" s="27">
        <f>SUM(W59:W65)/7</f>
        <v>9779.14285714286052</v>
      </c>
      <c r="Z65">
        <f>L65+Q65</f>
        <v>445</v>
      </c>
      <c r="AA65">
        <f>C65-Z65</f>
        <v>-285</v>
      </c>
      <c r="AB65" s="27">
        <f>SUM(AA56:AA65)/10</f>
        <v>-316</v>
      </c>
      <c r="AC65" s="30">
        <f>F65/F58</f>
        <v>0.725474031329395075</v>
      </c>
      <c r="AD65" s="27" t="n">
        <v>401</v>
      </c>
      <c r="AE65" s="30">
        <f>AC65^(4/7)</f>
        <v>0.832444627987175068</v>
      </c>
      <c r="AF65" s="30">
        <f>SUM(C56:C65)/SUM(C46:C55)</f>
        <v>0.57507844016136298</v>
      </c>
      <c r="AG65" s="30">
        <f>AF65^(4/10)</f>
        <v>0.80147657650940296</v>
      </c>
      <c r="AH65" s="39">
        <f>100/E47*M65/100</f>
        <v>0.0403034613560930044</v>
      </c>
    </row>
    <row r="66" spans="1:34">
      <c r="A66" s="25" t="n">
        <v>43949</v>
      </c>
      <c r="B66" s="26">
        <f>A66</f>
        <v>43949</v>
      </c>
      <c r="C66" t="n">
        <v>229</v>
      </c>
      <c r="D66">
        <f>SUM(C60:C66)</f>
        <v>2613</v>
      </c>
      <c r="E66" s="27">
        <f>D66/7</f>
        <v>373.285714285713993</v>
      </c>
      <c r="F66" s="28">
        <f>D66/11100394*100000</f>
        <v>23.5397049870000004</v>
      </c>
      <c r="G66" s="27">
        <f>SUM(C57:C66)</f>
        <v>3696</v>
      </c>
      <c r="H66" s="27">
        <f>G66/10</f>
        <v>369.600000000000023</v>
      </c>
      <c r="I66" s="28">
        <f>(G66/11100394*100000)/10*7</f>
        <v>23.3072808046400013</v>
      </c>
      <c r="J66" t="n">
        <v>31406</v>
      </c>
      <c r="K66" s="27">
        <f>J66/11100394*100000</f>
        <v>282.926894306599991</v>
      </c>
      <c r="L66">
        <f>N66-N65</f>
        <v>38</v>
      </c>
      <c r="M66" s="30">
        <f>SUM(L60:L66)/7</f>
        <v>35</v>
      </c>
      <c r="N66" t="n">
        <v>1307</v>
      </c>
      <c r="O66" s="28">
        <f>N66/11100394*100000</f>
        <v>11.7743568380999992</v>
      </c>
      <c r="P66" s="29">
        <f>100/J66*N66/100</f>
        <v>0.0416162516716540054</v>
      </c>
      <c r="Q66">
        <f>S66-S65</f>
        <v>580</v>
      </c>
      <c r="R66" s="27">
        <f>SUM(Q60:Q66)/7</f>
        <v>665.857142857143003</v>
      </c>
      <c r="S66" t="n">
        <v>21706</v>
      </c>
      <c r="T66" s="27">
        <f>S66/11100394*100000</f>
        <v>195.54260866780001</v>
      </c>
      <c r="U66" s="27">
        <f>S66/5</f>
        <v>4341.19999999999982</v>
      </c>
      <c r="V66" s="27">
        <f>U66/11100394*100000</f>
        <v>39.1085217335999999</v>
      </c>
      <c r="W66">
        <f>J66-N66-S66</f>
        <v>8393</v>
      </c>
      <c r="X66" s="27">
        <f>W66/11100394*100000</f>
        <v>75.6099288007000041</v>
      </c>
      <c r="Y66" s="27">
        <f>SUM(W60:W66)/7</f>
        <v>9451.57142857142935</v>
      </c>
      <c r="Z66">
        <f>L66+Q66</f>
        <v>618</v>
      </c>
      <c r="AA66">
        <f>C66-Z66</f>
        <v>-389</v>
      </c>
      <c r="AB66" s="27">
        <f>SUM(AA57:AA66)/10</f>
        <v>-307.199999999999989</v>
      </c>
      <c r="AC66" s="30">
        <f>F66/F59</f>
        <v>0.745719178080349998</v>
      </c>
      <c r="AD66" s="27" t="n">
        <v>402</v>
      </c>
      <c r="AE66" s="30">
        <f>AC66^(4/7)</f>
        <v>0.845640730492401893</v>
      </c>
      <c r="AF66" s="30">
        <f>SUM(C57:C66)/SUM(C47:C56)</f>
        <v>0.594212218649517965</v>
      </c>
      <c r="AG66" s="30">
        <f>AF66^(4/10)</f>
        <v>0.81203852027066894</v>
      </c>
      <c r="AH66" s="39">
        <f>100/E48*M66/100</f>
        <v>0.0389012384884089979</v>
      </c>
    </row>
    <row r="67" spans="1:34">
      <c r="A67" s="25" t="n">
        <v>43950</v>
      </c>
      <c r="B67" s="26">
        <f>A67</f>
        <v>43950</v>
      </c>
      <c r="C67" t="n">
        <v>183</v>
      </c>
      <c r="D67">
        <f>SUM(C61:C67)</f>
        <v>2239</v>
      </c>
      <c r="E67" s="27">
        <f>D67/7</f>
        <v>319.857142857143003</v>
      </c>
      <c r="F67" s="28">
        <f>D67/11100394*100000</f>
        <v>20.1704552108999984</v>
      </c>
      <c r="G67" s="27">
        <f>SUM(C58:C67)</f>
        <v>3511</v>
      </c>
      <c r="H67" s="27">
        <f>G67/10</f>
        <v>351.100000000000023</v>
      </c>
      <c r="I67" s="28">
        <f>(G67/11100394*100000)/10*7</f>
        <v>22.1406555479200016</v>
      </c>
      <c r="J67" t="n">
        <v>31589</v>
      </c>
      <c r="K67" s="27">
        <f>J67/11100394*100000</f>
        <v>284.575484437800014</v>
      </c>
      <c r="L67">
        <f>N67-N66</f>
        <v>47</v>
      </c>
      <c r="M67" s="30">
        <f>SUM(L61:L67)/7</f>
        <v>35.8571428571428967</v>
      </c>
      <c r="N67" t="n">
        <v>1354</v>
      </c>
      <c r="O67" s="28">
        <f>N67/11100394*100000</f>
        <v>12.1977652325000001</v>
      </c>
      <c r="P67" s="29">
        <f>100/J67*N67/100</f>
        <v>0.0428630219380209976</v>
      </c>
      <c r="Q67">
        <f>S67-S66</f>
        <v>535</v>
      </c>
      <c r="R67" s="27">
        <f>SUM(Q61:Q67)/7</f>
        <v>633.428571428572013</v>
      </c>
      <c r="S67" t="n">
        <v>22241</v>
      </c>
      <c r="T67" s="27">
        <f>S67/11100394*100000</f>
        <v>200.362257411799987</v>
      </c>
      <c r="U67" s="27">
        <f>S67/5</f>
        <v>4448.19999999999982</v>
      </c>
      <c r="V67" s="27">
        <f>U67/11100394*100000</f>
        <v>40.0724514823999982</v>
      </c>
      <c r="W67">
        <f>J67-N67-S67</f>
        <v>7994</v>
      </c>
      <c r="X67" s="27">
        <f>W67/11100394*100000</f>
        <v>72.0154617934999948</v>
      </c>
      <c r="Y67" s="27">
        <f>SUM(W61:W67)/7</f>
        <v>9102.14285714286052</v>
      </c>
      <c r="Z67">
        <f>L67+Q67</f>
        <v>582</v>
      </c>
      <c r="AA67">
        <f>C67-Z67</f>
        <v>-399</v>
      </c>
      <c r="AB67" s="27">
        <f>SUM(AA58:AA67)/10</f>
        <v>-325.800000000000011</v>
      </c>
      <c r="AC67" s="30">
        <f>F67/F60</f>
        <v>0.678484848485843983</v>
      </c>
      <c r="AD67" s="27" t="n">
        <v>407</v>
      </c>
      <c r="AE67" s="30">
        <f>AC67^(4/7)</f>
        <v>0.801193155825838055</v>
      </c>
      <c r="AF67" s="30">
        <f>SUM(C58:C67)/SUM(C48:C57)</f>
        <v>0.607439446366782043</v>
      </c>
      <c r="AG67" s="30">
        <f>AF67^(4/10)</f>
        <v>0.819221226154703075</v>
      </c>
      <c r="AH67" s="39">
        <f>100/E49*M67/100</f>
        <v>0.0462843444587869968</v>
      </c>
    </row>
    <row r="68" spans="1:35">
      <c r="A68" s="25" t="n">
        <v>43951</v>
      </c>
      <c r="B68" s="26">
        <f>A68</f>
        <v>43951</v>
      </c>
      <c r="C68" t="n">
        <v>312</v>
      </c>
      <c r="D68">
        <f>SUM(C62:C68)</f>
        <v>1989</v>
      </c>
      <c r="E68" s="27">
        <f>D68/7</f>
        <v>284.142857142856997</v>
      </c>
      <c r="F68" s="28">
        <f>D68/11100394*100000</f>
        <v>17.9182829006000013</v>
      </c>
      <c r="G68" s="27">
        <f>SUM(C59:C68)</f>
        <v>3364</v>
      </c>
      <c r="H68" s="27">
        <f>G68/10</f>
        <v>336.399999999999977</v>
      </c>
      <c r="I68" s="28">
        <f>(G68/11100394*100000)/10*7</f>
        <v>21.2136614249699988</v>
      </c>
      <c r="J68" t="n">
        <v>31901</v>
      </c>
      <c r="K68" s="27">
        <f>J68/11100394*100000</f>
        <v>287.386195481000016</v>
      </c>
      <c r="L68">
        <f>N68-N67</f>
        <v>33</v>
      </c>
      <c r="M68" s="30">
        <f>SUM(L62:L68)/7</f>
        <v>30.7142857142857011</v>
      </c>
      <c r="N68" t="n">
        <v>1387</v>
      </c>
      <c r="O68" s="28">
        <f>N68/11100394*100000</f>
        <v>12.4950519773999993</v>
      </c>
      <c r="P68" s="29">
        <f>100/J68*N68/100</f>
        <v>0.0434782608695600015</v>
      </c>
      <c r="Q68">
        <f>S68-S67</f>
        <v>709</v>
      </c>
      <c r="R68" s="27">
        <f>SUM(Q62:Q68)/7</f>
        <v>627.428571428572013</v>
      </c>
      <c r="S68" t="n">
        <v>22950</v>
      </c>
      <c r="T68" s="27">
        <f>S68/11100394*100000</f>
        <v>206.749418083699993</v>
      </c>
      <c r="U68" s="27">
        <f>S68/5</f>
        <v>4590</v>
      </c>
      <c r="V68" s="27">
        <f>U68/11100394*100000</f>
        <v>41.3498836166999979</v>
      </c>
      <c r="W68">
        <f>J68-N68-S68</f>
        <v>7564</v>
      </c>
      <c r="X68" s="27">
        <f>W68/11100394*100000</f>
        <v>68.1417254197999966</v>
      </c>
      <c r="Y68" s="27">
        <f>SUM(W62:W68)/7</f>
        <v>8728.14285714286052</v>
      </c>
      <c r="Z68">
        <f>L68+Q68</f>
        <v>742</v>
      </c>
      <c r="AA68">
        <f>C68-Z68</f>
        <v>-430</v>
      </c>
      <c r="AB68" s="27">
        <f>SUM(AA59:AA68)/10</f>
        <v>-362.199999999999989</v>
      </c>
      <c r="AC68" s="30">
        <f>F68/F61</f>
        <v>0.606032906763680046</v>
      </c>
      <c r="AD68" s="27" t="n">
        <v>429</v>
      </c>
      <c r="AE68" s="30">
        <f>AC68^(4/7)</f>
        <v>0.751124828647895004</v>
      </c>
      <c r="AF68" s="30">
        <f>SUM(C59:C68)/SUM(C49:C58)</f>
        <v>0.664953548132042016</v>
      </c>
      <c r="AG68" s="30">
        <f>AF68^(4/10)</f>
        <v>0.849408344396520931</v>
      </c>
      <c r="AH68" s="39">
        <f>100/E50*M68/100</f>
        <v>0.0417962674961119962</v>
      </c>
      <c r="AI68" s="38"/>
    </row>
    <row r="69" spans="1:35">
      <c r="A69" s="25" t="n">
        <v>43952</v>
      </c>
      <c r="B69" s="26">
        <f>A69</f>
        <v>43952</v>
      </c>
      <c r="C69" t="n">
        <v>222</v>
      </c>
      <c r="D69">
        <f>SUM(C63:C69)</f>
        <v>1754</v>
      </c>
      <c r="E69" s="27">
        <f>D69/7</f>
        <v>250.57142857142901</v>
      </c>
      <c r="F69" s="28">
        <f>D69/11100394*100000</f>
        <v>15.8012409289000004</v>
      </c>
      <c r="G69" s="27">
        <f>SUM(C60:C69)</f>
        <v>3330</v>
      </c>
      <c r="H69" s="27">
        <f>G69/10</f>
        <v>333</v>
      </c>
      <c r="I69" s="28">
        <f>(G69/11100394*100000)/10*7</f>
        <v>20.9992546210300013</v>
      </c>
      <c r="J69" t="n">
        <v>32123</v>
      </c>
      <c r="K69" s="27">
        <f>J69/11100394*100000</f>
        <v>289.386124492500016</v>
      </c>
      <c r="L69">
        <f>N69-N68</f>
        <v>16</v>
      </c>
      <c r="M69" s="30">
        <f>SUM(L63:L69)/7</f>
        <v>28.5714285714286014</v>
      </c>
      <c r="N69" t="n">
        <v>1403</v>
      </c>
      <c r="O69" s="28">
        <f>N69/11100394*100000</f>
        <v>12.6391910053000007</v>
      </c>
      <c r="P69" s="29">
        <f>100/J69*N69/100</f>
        <v>0.0436758708713330002</v>
      </c>
      <c r="Q69">
        <f>S69-S68</f>
        <v>624</v>
      </c>
      <c r="R69" s="27">
        <f>SUM(Q63:Q69)/7</f>
        <v>605</v>
      </c>
      <c r="S69" t="n">
        <v>23574</v>
      </c>
      <c r="T69" s="27">
        <f>S69/11100394*100000</f>
        <v>212.370840170200012</v>
      </c>
      <c r="U69" s="27">
        <f>S69/5</f>
        <v>4714.80000000000018</v>
      </c>
      <c r="V69" s="27">
        <f>U69/11100394*100000</f>
        <v>42.4741680340000016</v>
      </c>
      <c r="W69">
        <f>J69-N69-S69</f>
        <v>7146</v>
      </c>
      <c r="X69" s="27">
        <f>W69/11100394*100000</f>
        <v>64.3760933169999987</v>
      </c>
      <c r="Y69" s="27">
        <f>SUM(W63:W69)/7</f>
        <v>8345.14285714286052</v>
      </c>
      <c r="Z69">
        <f>L69+Q69</f>
        <v>640</v>
      </c>
      <c r="AA69">
        <f>C69-Z69</f>
        <v>-418</v>
      </c>
      <c r="AB69" s="27">
        <f>SUM(AA60:AA69)/10</f>
        <v>-354</v>
      </c>
      <c r="AC69" s="30">
        <f>F69/F62</f>
        <v>0.576783952647229015</v>
      </c>
      <c r="AD69" s="27" t="n">
        <v>393</v>
      </c>
      <c r="AE69" s="30">
        <f>AC69^(4/7)</f>
        <v>0.730190362398290027</v>
      </c>
      <c r="AF69" s="30">
        <f>SUM(C60:C69)/SUM(C50:C59)</f>
        <v>0.685890834191555054</v>
      </c>
      <c r="AG69" s="30">
        <f>AF69^(4/10)</f>
        <v>0.86000702677412697</v>
      </c>
      <c r="AH69" s="39">
        <f>100/E51*M69/100</f>
        <v>0.0410761963442190048</v>
      </c>
      <c r="AI69" s="38"/>
    </row>
    <row r="70" spans="1:35">
      <c r="A70" s="25" t="n">
        <v>43953</v>
      </c>
      <c r="B70" s="26">
        <f>A70</f>
        <v>43953</v>
      </c>
      <c r="C70" t="n">
        <v>149</v>
      </c>
      <c r="D70">
        <f>SUM(C64:C70)</f>
        <v>1533</v>
      </c>
      <c r="E70" s="27">
        <f>D70/7</f>
        <v>219</v>
      </c>
      <c r="F70" s="28">
        <f>D70/11100394*100000</f>
        <v>13.8103206065999995</v>
      </c>
      <c r="G70" s="27">
        <f>SUM(C61:C70)</f>
        <v>2922</v>
      </c>
      <c r="H70" s="27">
        <f>G70/10</f>
        <v>292.199999999999989</v>
      </c>
      <c r="I70" s="28">
        <f>(G70/11100394*100000)/10*7</f>
        <v>18.4263729738200013</v>
      </c>
      <c r="J70" t="n">
        <v>32272</v>
      </c>
      <c r="K70" s="27">
        <f>J70/11100394*100000</f>
        <v>290.728419189399972</v>
      </c>
      <c r="L70">
        <f>N70-N69</f>
        <v>10</v>
      </c>
      <c r="M70" s="30">
        <f>SUM(L64:L70)/7</f>
        <v>25.1428571428570997</v>
      </c>
      <c r="N70" t="n">
        <v>1413</v>
      </c>
      <c r="O70" s="28">
        <f>N70/11100394*100000</f>
        <v>12.7292778976999994</v>
      </c>
      <c r="P70" s="29">
        <f>100/J70*N70/100</f>
        <v>0.0437840852751669996</v>
      </c>
      <c r="Q70">
        <f>S70-S69</f>
        <v>706</v>
      </c>
      <c r="R70" s="27">
        <f>SUM(Q64:Q70)/7</f>
        <v>606.857142857143003</v>
      </c>
      <c r="S70" t="n">
        <v>24280</v>
      </c>
      <c r="T70" s="27">
        <f>S70/11100394*100000</f>
        <v>218.730974774400011</v>
      </c>
      <c r="U70" s="27">
        <f>S70/5</f>
        <v>4856</v>
      </c>
      <c r="V70" s="27">
        <f>U70/11100394*100000</f>
        <v>43.7461949548999982</v>
      </c>
      <c r="W70">
        <f>J70-N70-S70</f>
        <v>6579</v>
      </c>
      <c r="X70" s="27">
        <f>W70/11100394*100000</f>
        <v>59.2681665173000027</v>
      </c>
      <c r="Y70" s="27">
        <f>SUM(W64:W70)/7</f>
        <v>7932.14285714285961</v>
      </c>
      <c r="Z70">
        <f>L70+Q70</f>
        <v>716</v>
      </c>
      <c r="AA70">
        <f>C70-Z70</f>
        <v>-567</v>
      </c>
      <c r="AB70" s="27">
        <f>SUM(AA61:AA70)/10</f>
        <v>-386.100000000000023</v>
      </c>
      <c r="AC70" s="30">
        <f>F70/F63</f>
        <v>0.506107626277063982</v>
      </c>
      <c r="AD70" s="27" t="n">
        <v>360</v>
      </c>
      <c r="AE70" s="30">
        <f>AC70^(4/7)</f>
        <v>0.677635160692494942</v>
      </c>
      <c r="AF70" s="30">
        <f>SUM(C61:C70)/SUM(C51:C60)</f>
        <v>0.594023175442162987</v>
      </c>
      <c r="AG70" s="30">
        <f>AF70^(4/10)</f>
        <v>0.811935173341464989</v>
      </c>
      <c r="AH70" s="39">
        <f>100/E52*M70/100</f>
        <v>0.0378169316716800008</v>
      </c>
      <c r="AI70" s="38"/>
    </row>
    <row r="71" spans="1:35">
      <c r="A71" s="25" t="n">
        <v>43954</v>
      </c>
      <c r="B71" s="26">
        <f>A71</f>
        <v>43954</v>
      </c>
      <c r="C71" t="n">
        <v>117</v>
      </c>
      <c r="D71">
        <f>SUM(C65:C71)</f>
        <v>1372</v>
      </c>
      <c r="E71" s="27">
        <f>D71/7</f>
        <v>196</v>
      </c>
      <c r="F71" s="28">
        <f>D71/11100394*100000</f>
        <v>12.3599216387999995</v>
      </c>
      <c r="G71" s="27">
        <f>SUM(C62:C71)</f>
        <v>2477</v>
      </c>
      <c r="H71" s="27">
        <f>G71/10</f>
        <v>247.699999999999989</v>
      </c>
      <c r="I71" s="28">
        <f>(G71/11100394*100000)/10*7</f>
        <v>15.6201662752099999</v>
      </c>
      <c r="J71" t="n">
        <v>32389</v>
      </c>
      <c r="K71" s="27">
        <f>J71/11100394*100000</f>
        <v>291.782435830700024</v>
      </c>
      <c r="L71">
        <f>N71-N70</f>
        <v>9</v>
      </c>
      <c r="M71" s="30">
        <f>SUM(L65:L71)/7</f>
        <v>24.7142857142857011</v>
      </c>
      <c r="N71" t="n">
        <v>1422</v>
      </c>
      <c r="O71" s="28">
        <f>N71/11100394*100000</f>
        <v>12.8103561009</v>
      </c>
      <c r="P71" s="29">
        <f>100/J71*N71/100</f>
        <v>0.0439037944981340011</v>
      </c>
      <c r="Q71">
        <f>S71-S70</f>
        <v>558</v>
      </c>
      <c r="R71" s="27">
        <f>SUM(Q65:Q71)/7</f>
        <v>591</v>
      </c>
      <c r="S71" t="n">
        <v>24838</v>
      </c>
      <c r="T71" s="27">
        <f>S71/11100394*100000</f>
        <v>223.757823371000001</v>
      </c>
      <c r="U71" s="27">
        <f>S71/5</f>
        <v>4967.60000000000036</v>
      </c>
      <c r="V71" s="27">
        <f>U71/11100394*100000</f>
        <v>44.7515646741999973</v>
      </c>
      <c r="W71">
        <f>J71-N71-S71</f>
        <v>6129</v>
      </c>
      <c r="X71" s="27">
        <f>W71/11100394*100000</f>
        <v>55.2142563588000002</v>
      </c>
      <c r="Y71" s="27">
        <f>SUM(W65:W71)/7</f>
        <v>7512.42857142856974</v>
      </c>
      <c r="Z71">
        <f>L71+Q71</f>
        <v>567</v>
      </c>
      <c r="AA71">
        <f>C71-Z71</f>
        <v>-450</v>
      </c>
      <c r="AB71" s="27">
        <f>SUM(AA62:AA71)/10</f>
        <v>-405.300000000000011</v>
      </c>
      <c r="AC71" s="30">
        <f>F71/F64</f>
        <v>0.466825450832136024</v>
      </c>
      <c r="AD71" s="27" t="n">
        <v>364</v>
      </c>
      <c r="AE71" s="30">
        <f>AC71^(4/7)</f>
        <v>0.647061325457431025</v>
      </c>
      <c r="AF71" s="30">
        <f>SUM(C62:C71)/SUM(C52:C61)</f>
        <v>0.494016753091344007</v>
      </c>
      <c r="AG71" s="30">
        <f>AF71^(4/10)</f>
        <v>0.754217614144188975</v>
      </c>
      <c r="AH71" s="39">
        <f>100/E53*M71/100</f>
        <v>0.0379385964912279983</v>
      </c>
      <c r="AI71" s="38"/>
    </row>
    <row r="72" spans="1:35">
      <c r="A72" s="25" t="n">
        <v>43955</v>
      </c>
      <c r="B72" s="26">
        <f>A72</f>
        <v>43955</v>
      </c>
      <c r="C72" t="n">
        <v>68</v>
      </c>
      <c r="D72">
        <f>SUM(C66:C72)</f>
        <v>1280</v>
      </c>
      <c r="E72" s="27">
        <f>D72/7</f>
        <v>182.857142857143003</v>
      </c>
      <c r="F72" s="28">
        <f>D72/11100394*100000</f>
        <v>11.5311222285999992</v>
      </c>
      <c r="G72" s="27">
        <f>SUM(C63:C72)</f>
        <v>2088</v>
      </c>
      <c r="H72" s="27">
        <f>G72/10</f>
        <v>208.800000000000011</v>
      </c>
      <c r="I72" s="28">
        <f>(G72/11100394*100000)/10*7</f>
        <v>13.1671001948500006</v>
      </c>
      <c r="J72" t="n">
        <v>32457</v>
      </c>
      <c r="K72" s="27">
        <f>J72/11100394*100000</f>
        <v>292.395026699100015</v>
      </c>
      <c r="L72">
        <f>N72-N71</f>
        <v>31</v>
      </c>
      <c r="M72" s="30">
        <f>SUM(L66:L72)/7</f>
        <v>26.2857142857142989</v>
      </c>
      <c r="N72" t="n">
        <v>1453</v>
      </c>
      <c r="O72" s="28">
        <f>N72/11100394*100000</f>
        <v>13.0896254672999994</v>
      </c>
      <c r="P72" s="29">
        <f>100/J72*N72/100</f>
        <v>0.0447669223896220014</v>
      </c>
      <c r="Q72">
        <f>S72-S71</f>
        <v>400</v>
      </c>
      <c r="R72" s="27">
        <f>SUM(Q66:Q72)/7</f>
        <v>587.428571428572013</v>
      </c>
      <c r="S72" t="n">
        <v>25238</v>
      </c>
      <c r="T72" s="27">
        <f>S72/11100394*100000</f>
        <v>227.361299067400012</v>
      </c>
      <c r="U72" s="27">
        <f>S72/5</f>
        <v>5047.60000000000036</v>
      </c>
      <c r="V72" s="27">
        <f>U72/11100394*100000</f>
        <v>45.4722598135000027</v>
      </c>
      <c r="W72">
        <f>J72-N72-S72</f>
        <v>5766</v>
      </c>
      <c r="X72" s="27">
        <f>W72/11100394*100000</f>
        <v>51.9441021642999985</v>
      </c>
      <c r="Y72" s="27">
        <f>SUM(W66:W72)/7</f>
        <v>7081.57142857143026</v>
      </c>
      <c r="Z72">
        <f>L72+Q72</f>
        <v>431</v>
      </c>
      <c r="AA72">
        <f>C72-Z72</f>
        <v>-363</v>
      </c>
      <c r="AB72" s="27">
        <f>SUM(AA63:AA72)/10</f>
        <v>-406.100000000000023</v>
      </c>
      <c r="AC72" s="30">
        <f>F72/F65</f>
        <v>0.484848484846190964</v>
      </c>
      <c r="AD72" s="27" t="n">
        <v>358</v>
      </c>
      <c r="AE72" s="30">
        <f>AC72^(4/7)</f>
        <v>0.661220500759688967</v>
      </c>
      <c r="AF72" s="30">
        <f>SUM(C63:C72)/SUM(C53:C62)</f>
        <v>0.411023622047243986</v>
      </c>
      <c r="AG72" s="30">
        <f>AF72^(4/10)</f>
        <v>0.700723548804939078</v>
      </c>
      <c r="AH72" s="39">
        <f>100/E54*M72/100</f>
        <v>0.0424746075715609983</v>
      </c>
      <c r="AI72" s="38"/>
    </row>
    <row r="73" spans="1:35">
      <c r="A73" s="25" t="n">
        <v>43956</v>
      </c>
      <c r="B73" s="26">
        <f>A73</f>
        <v>43956</v>
      </c>
      <c r="C73" t="n">
        <v>88</v>
      </c>
      <c r="D73">
        <f>SUM(C67:C73)</f>
        <v>1139</v>
      </c>
      <c r="E73" s="27">
        <f>D73/7</f>
        <v>162.714285714286007</v>
      </c>
      <c r="F73" s="28">
        <f>D73/11100394*100000</f>
        <v>10.2608970456000002</v>
      </c>
      <c r="G73" s="27">
        <f>SUM(C64:C73)</f>
        <v>1806</v>
      </c>
      <c r="H73" s="27">
        <f>G73/10</f>
        <v>180.599999999999994</v>
      </c>
      <c r="I73" s="28">
        <f>(G73/11100394*100000)/10*7</f>
        <v>11.3887849386499997</v>
      </c>
      <c r="J73" t="n">
        <v>32545</v>
      </c>
      <c r="K73" s="27">
        <f>J73/11100394*100000</f>
        <v>293.187791352299996</v>
      </c>
      <c r="L73">
        <f>N73-N72</f>
        <v>29</v>
      </c>
      <c r="M73" s="30">
        <f>SUM(L67:L73)/7</f>
        <v>25</v>
      </c>
      <c r="N73" t="n">
        <v>1482</v>
      </c>
      <c r="O73" s="28">
        <f>N73/11100394*100000</f>
        <v>13.3508774552999991</v>
      </c>
      <c r="P73" s="29">
        <f>100/J73*N73/100</f>
        <v>0.0455369488400659961</v>
      </c>
      <c r="Q73">
        <f>S73-S72</f>
        <v>390</v>
      </c>
      <c r="R73" s="27">
        <f>SUM(Q67:Q73)/7</f>
        <v>560.285714285713993</v>
      </c>
      <c r="S73" t="n">
        <v>25628</v>
      </c>
      <c r="T73" s="27">
        <f>S73/11100394*100000</f>
        <v>230.874687871399999</v>
      </c>
      <c r="U73" s="27">
        <f>S73/5</f>
        <v>5125.60000000000036</v>
      </c>
      <c r="V73" s="27">
        <f>U73/11100394*100000</f>
        <v>46.174937574300003</v>
      </c>
      <c r="W73">
        <f>J73-N73-S73</f>
        <v>5435</v>
      </c>
      <c r="X73" s="27">
        <f>W73/11100394*100000</f>
        <v>48.9622260255000015</v>
      </c>
      <c r="Y73" s="27">
        <f>SUM(W67:W73)/7</f>
        <v>6659</v>
      </c>
      <c r="Z73">
        <f>L73+Q73</f>
        <v>419</v>
      </c>
      <c r="AA73">
        <f>C73-Z73</f>
        <v>-331</v>
      </c>
      <c r="AB73" s="27">
        <f>SUM(AA64:AA73)/10</f>
        <v>-403.5</v>
      </c>
      <c r="AC73" s="30">
        <f>F73/F66</f>
        <v>0.435897435896781982</v>
      </c>
      <c r="AD73" s="27" t="n">
        <v>342</v>
      </c>
      <c r="AE73" s="30">
        <f>AC73^(4/7)</f>
        <v>0.622205569010955006</v>
      </c>
      <c r="AF73" s="30">
        <f>SUM(C64:C73)/SUM(C54:C63)</f>
        <v>0.385156749840050985</v>
      </c>
      <c r="AG73" s="30">
        <f>AF73^(4/10)</f>
        <v>0.682739461550553983</v>
      </c>
      <c r="AH73" s="39">
        <f>100/E55*M73/100</f>
        <v>0.0454545454545460004</v>
      </c>
      <c r="AI73" s="39">
        <f>SUM(AH64:AH73)/10</f>
        <v>0.0413146044614839969</v>
      </c>
    </row>
    <row r="74" spans="1:35">
      <c r="A74" s="25" t="n">
        <v>43957</v>
      </c>
      <c r="B74" s="26">
        <f>A74</f>
        <v>43957</v>
      </c>
      <c r="C74" t="n">
        <v>185</v>
      </c>
      <c r="D74">
        <f>SUM(C68:C74)</f>
        <v>1141</v>
      </c>
      <c r="E74" s="27">
        <f>D74/7</f>
        <v>163</v>
      </c>
      <c r="F74" s="28">
        <f>D74/11100394*100000</f>
        <v>10.2789144240999999</v>
      </c>
      <c r="G74" s="27">
        <f>SUM(C65:C74)</f>
        <v>1713</v>
      </c>
      <c r="H74" s="27">
        <f>G74/10</f>
        <v>171.300000000000011</v>
      </c>
      <c r="I74" s="28">
        <f>(G74/11100394*100000)/10*7</f>
        <v>10.8023192689999998</v>
      </c>
      <c r="J74" t="n">
        <v>32730</v>
      </c>
      <c r="K74" s="27">
        <f>J74/11100394*100000</f>
        <v>294.854398861899995</v>
      </c>
      <c r="L74">
        <f>N74-N73</f>
        <v>15</v>
      </c>
      <c r="M74" s="30">
        <f>SUM(L68:L74)/7</f>
        <v>20.4285714285713986</v>
      </c>
      <c r="N74" t="n">
        <v>1497</v>
      </c>
      <c r="O74" s="28">
        <f>N74/11100394*100000</f>
        <v>13.4860077940000007</v>
      </c>
      <c r="P74" s="29">
        <f>100/J74*N74/100</f>
        <v>0.0457378551787309995</v>
      </c>
      <c r="Q74">
        <f>S74-S73</f>
        <v>614</v>
      </c>
      <c r="R74" s="27">
        <f>SUM(Q68:Q74)/7</f>
        <v>571.57142857142901</v>
      </c>
      <c r="S74" t="n">
        <v>26242</v>
      </c>
      <c r="T74" s="27">
        <f>S74/11100394*100000</f>
        <v>236.406023065499994</v>
      </c>
      <c r="U74" s="27">
        <f>S74/5</f>
        <v>5248.39999999999964</v>
      </c>
      <c r="V74" s="27">
        <f>U74/11100394*100000</f>
        <v>47.2812046131000017</v>
      </c>
      <c r="W74">
        <f>J74-N74-S74</f>
        <v>4991</v>
      </c>
      <c r="X74" s="27">
        <f>W74/11100394*100000</f>
        <v>44.9623680023999981</v>
      </c>
      <c r="Y74" s="27">
        <f>SUM(W68:W74)/7</f>
        <v>6230</v>
      </c>
      <c r="Z74">
        <f>L74+Q74</f>
        <v>629</v>
      </c>
      <c r="AA74">
        <f>C74-Z74</f>
        <v>-444</v>
      </c>
      <c r="AB74" s="27">
        <f>SUM(AA65:AA74)/10</f>
        <v>-407.600000000000023</v>
      </c>
      <c r="AC74" s="30">
        <f>F74/F67</f>
        <v>0.509602501114865092</v>
      </c>
      <c r="AD74" s="27" t="n">
        <v>293</v>
      </c>
      <c r="AE74" s="30">
        <f>AC74^(4/7)</f>
        <v>0.680305126027112994</v>
      </c>
      <c r="AF74" s="30">
        <f>SUM(C65:C74)/SUM(C55:C64)</f>
        <v>0.390471848643719976</v>
      </c>
      <c r="AG74" s="30">
        <f>AF74^(4/10)</f>
        <v>0.686492649434840985</v>
      </c>
      <c r="AH74" s="39">
        <f>100/E56*M74/100</f>
        <v>0.0379109225874870059</v>
      </c>
      <c r="AI74" s="39">
        <f>SUM(AH65:AH74)/10</f>
        <v>0.040995711192012001</v>
      </c>
    </row>
    <row r="75" spans="1:35">
      <c r="A75" s="25" t="n">
        <v>43958</v>
      </c>
      <c r="B75" s="26">
        <f>A75</f>
        <v>43958</v>
      </c>
      <c r="C75" t="n">
        <v>138</v>
      </c>
      <c r="D75">
        <f>SUM(C69:C75)</f>
        <v>967</v>
      </c>
      <c r="E75" s="27">
        <f>D75/7</f>
        <v>138.142857142856997</v>
      </c>
      <c r="F75" s="28">
        <f>D75/11100394*100000</f>
        <v>8.71140249619999985</v>
      </c>
      <c r="G75" s="27">
        <f>SUM(C66:C75)</f>
        <v>1691</v>
      </c>
      <c r="H75" s="27">
        <f>G75/10</f>
        <v>169.099999999999994</v>
      </c>
      <c r="I75" s="28">
        <f>(G75/11100394*100000)/10*7</f>
        <v>10.6635854546900006</v>
      </c>
      <c r="J75" t="n">
        <v>32868</v>
      </c>
      <c r="K75" s="27">
        <f>J75/11100394*100000</f>
        <v>296.097597977199996</v>
      </c>
      <c r="L75">
        <f>N75-N74</f>
        <v>20</v>
      </c>
      <c r="M75" s="30">
        <f>SUM(L69:L75)/7</f>
        <v>18.5714285714286014</v>
      </c>
      <c r="N75" t="n">
        <v>1517</v>
      </c>
      <c r="O75" s="28">
        <f>N75/11100394*100000</f>
        <v>13.6661815787999998</v>
      </c>
      <c r="P75" s="29">
        <f>100/J75*N75/100</f>
        <v>0.0461543142266040007</v>
      </c>
      <c r="Q75">
        <f>S75-S74</f>
        <v>524</v>
      </c>
      <c r="R75" s="27">
        <f>SUM(Q69:Q75)/7</f>
        <v>545.142857142856997</v>
      </c>
      <c r="S75" t="n">
        <v>26766</v>
      </c>
      <c r="T75" s="27">
        <f>S75/11100394*100000</f>
        <v>241.126576227800001</v>
      </c>
      <c r="U75" s="27">
        <f>S75/5</f>
        <v>5353.19999999999982</v>
      </c>
      <c r="V75" s="27">
        <f>U75/11100394*100000</f>
        <v>48.2253152456000009</v>
      </c>
      <c r="W75">
        <f>J75-N75-S75</f>
        <v>4585</v>
      </c>
      <c r="X75" s="27">
        <f>W75/11100394*100000</f>
        <v>41.3048401705000003</v>
      </c>
      <c r="Y75" s="27">
        <f>SUM(W69:W75)/7</f>
        <v>5804.42857142856974</v>
      </c>
      <c r="Z75">
        <f>L75+Q75</f>
        <v>544</v>
      </c>
      <c r="AA75">
        <f>C75-Z75</f>
        <v>-406</v>
      </c>
      <c r="AB75" s="27">
        <f>SUM(AA66:AA75)/10</f>
        <v>-419.699999999999989</v>
      </c>
      <c r="AC75" s="30">
        <f>F75/F68</f>
        <v>0.486173956763921034</v>
      </c>
      <c r="AD75" s="27" t="n">
        <v>283</v>
      </c>
      <c r="AE75" s="30">
        <f>AC75^(4/7)</f>
        <v>0.66225283086190796</v>
      </c>
      <c r="AF75" s="30">
        <f>SUM(C66:C75)/SUM(C56:C65)</f>
        <v>0.439334892179786962</v>
      </c>
      <c r="AG75" s="30">
        <f>AF75^(4/10)</f>
        <v>0.719644944130639974</v>
      </c>
      <c r="AH75" s="39">
        <f>100/E57*M75/100</f>
        <v>0.0356457362215520046</v>
      </c>
      <c r="AI75" s="39">
        <f>SUM(AH66:AH75)/10</f>
        <v>0.040529938678558004</v>
      </c>
    </row>
    <row r="76" spans="1:35">
      <c r="A76" s="25" t="n">
        <v>43959</v>
      </c>
      <c r="B76" s="26">
        <f>A76</f>
        <v>43959</v>
      </c>
      <c r="C76" t="n">
        <v>202</v>
      </c>
      <c r="D76">
        <f>SUM(C70:C76)</f>
        <v>947</v>
      </c>
      <c r="E76" s="27">
        <f>D76/7</f>
        <v>135.285714285713993</v>
      </c>
      <c r="F76" s="28">
        <f>D76/11100394*100000</f>
        <v>8.53122871130000071</v>
      </c>
      <c r="G76" s="27">
        <f>SUM(C67:C76)</f>
        <v>1664</v>
      </c>
      <c r="H76" s="27">
        <f>G76/10</f>
        <v>166.400000000000006</v>
      </c>
      <c r="I76" s="28">
        <f>(G76/11100394*100000)/10*7</f>
        <v>10.4933212280399992</v>
      </c>
      <c r="J76" t="n">
        <v>33070</v>
      </c>
      <c r="K76" s="27">
        <f>J76/11100394*100000</f>
        <v>297.917353203900007</v>
      </c>
      <c r="L76">
        <f>N76-N75</f>
        <v>18</v>
      </c>
      <c r="M76" s="30">
        <f>SUM(L70:L76)/7</f>
        <v>18.8571428571429003</v>
      </c>
      <c r="N76" t="n">
        <v>1535</v>
      </c>
      <c r="O76" s="28">
        <f>N76/11100394*100000</f>
        <v>13.8283379850999992</v>
      </c>
      <c r="P76" s="29">
        <f>100/J76*N76/100</f>
        <v>0.0464166918657379934</v>
      </c>
      <c r="Q76">
        <f>S76-S75</f>
        <v>525</v>
      </c>
      <c r="R76" s="27">
        <f>SUM(Q70:Q76)/7</f>
        <v>531</v>
      </c>
      <c r="S76" t="n">
        <v>27291</v>
      </c>
      <c r="T76" s="27">
        <f>S76/11100394*100000</f>
        <v>245.856138079400012</v>
      </c>
      <c r="U76" s="27">
        <f>S76/5</f>
        <v>5458.19999999999982</v>
      </c>
      <c r="V76" s="27">
        <f>U76/11100394*100000</f>
        <v>49.1712276159000012</v>
      </c>
      <c r="W76">
        <f>J76-N76-S76</f>
        <v>4244</v>
      </c>
      <c r="X76" s="27">
        <f>W76/11100394*100000</f>
        <v>38.2328771393000011</v>
      </c>
      <c r="Y76" s="27">
        <f>SUM(W70:W76)/7</f>
        <v>5389.85714285714039</v>
      </c>
      <c r="Z76">
        <f>L76+Q76</f>
        <v>543</v>
      </c>
      <c r="AA76">
        <f>C76-Z76</f>
        <v>-341</v>
      </c>
      <c r="AB76" s="27">
        <f>SUM(AA67:AA76)/10</f>
        <v>-414.899999999999977</v>
      </c>
      <c r="AC76" s="30">
        <f>F76/F69</f>
        <v>0.539908779929850002</v>
      </c>
      <c r="AD76" s="27" t="n">
        <v>257</v>
      </c>
      <c r="AE76" s="30">
        <f>AC76^(4/7)</f>
        <v>0.703137439006854947</v>
      </c>
      <c r="AF76" s="30">
        <f>SUM(C67:C76)/SUM(C57:C66)</f>
        <v>0.450216450216449982</v>
      </c>
      <c r="AG76" s="30">
        <f>AF76^(4/10)</f>
        <v>0.726722394918990044</v>
      </c>
      <c r="AH76" s="39">
        <f>100/E58*M76/100</f>
        <v>0.036273701566365002</v>
      </c>
      <c r="AI76" s="39">
        <f>SUM(AH67:AH76)/10</f>
        <v>0.0402671849863540032</v>
      </c>
    </row>
    <row r="77" spans="1:35">
      <c r="A77" s="25" t="n">
        <v>43960</v>
      </c>
      <c r="B77" s="26">
        <f>A77</f>
        <v>43960</v>
      </c>
      <c r="C77" t="n">
        <v>182</v>
      </c>
      <c r="D77">
        <f>SUM(C71:C77)</f>
        <v>980</v>
      </c>
      <c r="E77" s="27">
        <f>D77/7</f>
        <v>140</v>
      </c>
      <c r="F77" s="28">
        <f>D77/11100394*100000</f>
        <v>8.8285154562999999</v>
      </c>
      <c r="G77" s="27">
        <f>SUM(C68:C77)</f>
        <v>1663</v>
      </c>
      <c r="H77" s="27">
        <f>G77/10</f>
        <v>166.300000000000011</v>
      </c>
      <c r="I77" s="28">
        <f>(G77/11100394*100000)/10*7</f>
        <v>10.4870151455999991</v>
      </c>
      <c r="J77">
        <f>J76+C77</f>
        <v>33252</v>
      </c>
      <c r="K77" s="27">
        <f>J77/11100394*100000</f>
        <v>299.556934645699982</v>
      </c>
      <c r="L77">
        <f>N77-N76</f>
        <v>7</v>
      </c>
      <c r="M77" s="30">
        <f>SUM(L71:L77)/7</f>
        <v>18.4285714285713986</v>
      </c>
      <c r="N77" t="n">
        <v>1542</v>
      </c>
      <c r="O77" s="28">
        <f>N77/11100394*100000</f>
        <v>13.8913988098000001</v>
      </c>
      <c r="P77" s="29">
        <f>100/J77*N77/100</f>
        <v>0.0463731504871899958</v>
      </c>
      <c r="Q77">
        <f>S77-S76</f>
        <v>382</v>
      </c>
      <c r="R77" s="27">
        <f>SUM(Q71:Q77)/7</f>
        <v>484.714285714286007</v>
      </c>
      <c r="S77" t="n">
        <v>27673</v>
      </c>
      <c r="T77" s="27">
        <f>S77/11100394*100000</f>
        <v>249.297457369499995</v>
      </c>
      <c r="U77" s="27">
        <f>S77/5</f>
        <v>5534.60000000000036</v>
      </c>
      <c r="V77" s="27">
        <f>U77/11100394*100000</f>
        <v>49.8594914739000004</v>
      </c>
      <c r="W77">
        <f>J77-N77-S77</f>
        <v>4037</v>
      </c>
      <c r="X77" s="27">
        <f>W77/11100394*100000</f>
        <v>36.3680784664000001</v>
      </c>
      <c r="Y77" s="27">
        <f>SUM(W71:W77)/7</f>
        <v>5026.71428571428987</v>
      </c>
      <c r="Z77">
        <f>L77+Q77</f>
        <v>389</v>
      </c>
      <c r="AA77">
        <f>C77-Z77</f>
        <v>-207</v>
      </c>
      <c r="AB77" s="27">
        <f>SUM(AA68:AA77)/10</f>
        <v>-395.699999999999989</v>
      </c>
      <c r="AC77" s="30">
        <f>F77/F70</f>
        <v>0.639269406394578965</v>
      </c>
      <c r="AD77" s="27" t="n">
        <v>237</v>
      </c>
      <c r="AE77" s="30">
        <f>AC77^(4/7)</f>
        <v>0.774394465529161025</v>
      </c>
      <c r="AF77" s="30">
        <f>SUM(C68:C77)/SUM(C58:C67)</f>
        <v>0.473654229564226981</v>
      </c>
      <c r="AG77" s="30">
        <f>AF77^(4/10)</f>
        <v>0.741625352726669984</v>
      </c>
      <c r="AH77" s="39">
        <f>100/E59*M77/100</f>
        <v>0.0368150684931509975</v>
      </c>
      <c r="AI77" s="39">
        <f>SUM(AH68:AH77)/10</f>
        <v>0.039320257389790001</v>
      </c>
    </row>
    <row r="78" spans="1:35">
      <c r="A78" s="25" t="n">
        <v>43961</v>
      </c>
      <c r="B78" s="26">
        <f>A78</f>
        <v>43961</v>
      </c>
      <c r="C78" t="n">
        <v>53</v>
      </c>
      <c r="D78">
        <f>SUM(C72:C78)</f>
        <v>916</v>
      </c>
      <c r="E78" s="27">
        <f>D78/7</f>
        <v>130.857142857143003</v>
      </c>
      <c r="F78" s="28">
        <f>D78/11100394*100000</f>
        <v>8.25195934489999949</v>
      </c>
      <c r="G78" s="27">
        <f>SUM(C69:C78)</f>
        <v>1404</v>
      </c>
      <c r="H78" s="27">
        <f>G78/10</f>
        <v>140.400000000000006</v>
      </c>
      <c r="I78" s="28">
        <f>(G78/11100394*100000)/10*7</f>
        <v>8.85373978614999935</v>
      </c>
      <c r="J78">
        <f>J77+C78</f>
        <v>33305</v>
      </c>
      <c r="K78" s="27">
        <f>J78/11100394*100000</f>
        <v>300.034395175499981</v>
      </c>
      <c r="L78">
        <f>N78-N77</f>
        <v>8</v>
      </c>
      <c r="M78" s="30">
        <f>SUM(L72:L78)/7</f>
        <v>18.2857142857142989</v>
      </c>
      <c r="N78" t="n">
        <v>1550</v>
      </c>
      <c r="O78" s="28">
        <f>N78/11100394*100000</f>
        <v>13.9634683237000008</v>
      </c>
      <c r="P78" s="29">
        <f>100/J78*N78/100</f>
        <v>0.0465395586248320026</v>
      </c>
      <c r="Q78">
        <f>S78-S77</f>
        <v>416</v>
      </c>
      <c r="R78" s="27">
        <f>SUM(Q72:Q78)/7</f>
        <v>464.428571428572013</v>
      </c>
      <c r="S78" t="n">
        <v>28089</v>
      </c>
      <c r="T78" s="27">
        <f>S78/11100394*100000</f>
        <v>253.045072093800002</v>
      </c>
      <c r="U78" s="27">
        <f>S78/5</f>
        <v>5617.80000000000018</v>
      </c>
      <c r="V78" s="27">
        <f>U78/11100394*100000</f>
        <v>50.6090144188000011</v>
      </c>
      <c r="W78">
        <f>J78-N78-S78</f>
        <v>3666</v>
      </c>
      <c r="X78" s="27">
        <f>W78/11100394*100000</f>
        <v>33.0258547578999995</v>
      </c>
      <c r="Y78" s="27">
        <f>SUM(W72:W78)/7</f>
        <v>4674.85714285714039</v>
      </c>
      <c r="Z78">
        <f>L78+Q78</f>
        <v>424</v>
      </c>
      <c r="AA78">
        <f>C78-Z78</f>
        <v>-371</v>
      </c>
      <c r="AB78" s="27">
        <f>SUM(AA69:AA78)/10</f>
        <v>-389.800000000000011</v>
      </c>
      <c r="AC78" s="30">
        <f>F78/F71</f>
        <v>0.667638483968671004</v>
      </c>
      <c r="AD78" s="27" t="n">
        <v>250</v>
      </c>
      <c r="AE78" s="30">
        <f>AC78^(4/7)</f>
        <v>0.79384903522168706</v>
      </c>
      <c r="AF78" s="30">
        <f>SUM(C69:C78)/SUM(C59:C68)</f>
        <v>0.417360285374553985</v>
      </c>
      <c r="AG78" s="30">
        <f>AF78^(4/10)</f>
        <v>0.705024888044050968</v>
      </c>
      <c r="AH78" s="39">
        <f>100/E60*M78/100</f>
        <v>0.0387878787878790021</v>
      </c>
      <c r="AI78" s="39">
        <f>SUM(AH69:AH78)/10</f>
        <v>0.0390194185189670009</v>
      </c>
    </row>
    <row r="79" spans="1:35">
      <c r="A79" s="25" t="n">
        <v>43962</v>
      </c>
      <c r="B79" s="26">
        <f>A79</f>
        <v>43962</v>
      </c>
      <c r="C79" t="n">
        <v>88</v>
      </c>
      <c r="D79">
        <f>SUM(C73:C79)</f>
        <v>936</v>
      </c>
      <c r="E79" s="27">
        <f>D79/7</f>
        <v>133.714285714286007</v>
      </c>
      <c r="F79" s="28">
        <f>D79/11100394*100000</f>
        <v>8.4321331297000004</v>
      </c>
      <c r="G79" s="27">
        <f>SUM(C70:C79)</f>
        <v>1270</v>
      </c>
      <c r="H79" s="27">
        <f>G79/10</f>
        <v>127</v>
      </c>
      <c r="I79" s="28">
        <f>(G79/11100394*100000)/10*7</f>
        <v>8.00872473533999951</v>
      </c>
      <c r="J79">
        <f>J78+C79</f>
        <v>33393</v>
      </c>
      <c r="K79" s="27">
        <f>J79/11100394*100000</f>
        <v>300.827159828700019</v>
      </c>
      <c r="L79">
        <f>N79-N78</f>
        <v>20</v>
      </c>
      <c r="M79" s="30">
        <f>SUM(L73:L79)/7</f>
        <v>16.7142857142857011</v>
      </c>
      <c r="N79" t="n">
        <v>1570</v>
      </c>
      <c r="O79" s="28">
        <f>N79/11100394*100000</f>
        <v>14.1436421085999999</v>
      </c>
      <c r="P79" s="29">
        <f>100/J79*N79/100</f>
        <v>0.0470158416434630055</v>
      </c>
      <c r="Q79">
        <f>S79-S78</f>
        <v>310</v>
      </c>
      <c r="R79" s="27">
        <f>SUM(Q73:Q79)/7</f>
        <v>451.57142857142901</v>
      </c>
      <c r="S79" t="n">
        <v>28399</v>
      </c>
      <c r="T79" s="27">
        <f>S79/11100394*100000</f>
        <v>255.8377657586</v>
      </c>
      <c r="U79" s="27">
        <f>S79/5</f>
        <v>5679.80000000000018</v>
      </c>
      <c r="V79" s="27">
        <f>U79/11100394*100000</f>
        <v>51.1675531516999982</v>
      </c>
      <c r="W79">
        <f>J79-N79-S79</f>
        <v>3424</v>
      </c>
      <c r="X79" s="27">
        <f>W79/11100394*100000</f>
        <v>30.8457519616000013</v>
      </c>
      <c r="Y79" s="27">
        <f>SUM(W73:W79)/7</f>
        <v>4340.28571428572013</v>
      </c>
      <c r="Z79">
        <f>L79+Q79</f>
        <v>330</v>
      </c>
      <c r="AA79">
        <f>C79-Z79</f>
        <v>-242</v>
      </c>
      <c r="AB79" s="27">
        <f>SUM(AA70:AA79)/10</f>
        <v>-372.199999999999989</v>
      </c>
      <c r="AC79" s="30">
        <f>F79/F72</f>
        <v>0.731250000003143974</v>
      </c>
      <c r="AD79" s="27" t="n">
        <v>257</v>
      </c>
      <c r="AE79" s="30">
        <f>AC79^(4/7)</f>
        <v>0.836225408763897882</v>
      </c>
      <c r="AF79" s="30">
        <f>SUM(C70:C79)/SUM(C60:C69)</f>
        <v>0.381381381381380979</v>
      </c>
      <c r="AG79" s="30">
        <f>AF79^(4/10)</f>
        <v>0.680054619387673931</v>
      </c>
      <c r="AH79" s="39">
        <f>100/E61*M79/100</f>
        <v>0.0356489945155389965</v>
      </c>
      <c r="AI79" s="39">
        <f>SUM(AH70:AH79)/10</f>
        <v>0.038476698336099</v>
      </c>
    </row>
    <row r="80" spans="1:35">
      <c r="A80" s="25" t="n">
        <v>43963</v>
      </c>
      <c r="B80" s="26">
        <f>A80</f>
        <v>43963</v>
      </c>
      <c r="C80" t="n">
        <v>85</v>
      </c>
      <c r="D80">
        <f>SUM(C74:C80)</f>
        <v>933</v>
      </c>
      <c r="E80" s="27">
        <f>D80/7</f>
        <v>133.285714285713993</v>
      </c>
      <c r="F80" s="28">
        <f>D80/11100394*100000</f>
        <v>8.40510706200000079</v>
      </c>
      <c r="G80" s="27">
        <f>SUM(C71:C80)</f>
        <v>1206</v>
      </c>
      <c r="H80" s="27">
        <f>G80/10</f>
        <v>120.599999999999994</v>
      </c>
      <c r="I80" s="28">
        <f>(G80/11100394*100000)/10*7</f>
        <v>7.6051354573600003</v>
      </c>
      <c r="J80">
        <f>J79+C80</f>
        <v>33478</v>
      </c>
      <c r="K80" s="27">
        <f>J80/11100394*100000</f>
        <v>301.592898414200022</v>
      </c>
      <c r="L80">
        <f>N80-N79</f>
        <v>26</v>
      </c>
      <c r="M80" s="30">
        <f>SUM(L74:L80)/7</f>
        <v>16.2857142857142989</v>
      </c>
      <c r="N80" t="n">
        <v>1596</v>
      </c>
      <c r="O80" s="28">
        <f>N80/11100394*100000</f>
        <v>14.3778680288</v>
      </c>
      <c r="P80" s="29">
        <f>100/J80*N80/100</f>
        <v>0.0476730987514149973</v>
      </c>
      <c r="Q80">
        <f>S80-S79</f>
        <v>240</v>
      </c>
      <c r="R80" s="27">
        <f>SUM(Q74:Q80)/7</f>
        <v>430.142857142856997</v>
      </c>
      <c r="S80" t="n">
        <v>28639</v>
      </c>
      <c r="T80" s="27">
        <f>S80/11100394*100000</f>
        <v>257.999851176499988</v>
      </c>
      <c r="U80" s="27">
        <f>S80/5</f>
        <v>5727.80000000000018</v>
      </c>
      <c r="V80" s="27">
        <f>U80/11100394*100000</f>
        <v>51.5999702352999989</v>
      </c>
      <c r="W80">
        <f>J80-N80-S80</f>
        <v>3243</v>
      </c>
      <c r="X80" s="27">
        <f>W80/11100394*100000</f>
        <v>29.2151792089999987</v>
      </c>
      <c r="Y80" s="27">
        <f>SUM(W74:W80)/7</f>
        <v>4027.14285714286007</v>
      </c>
      <c r="Z80">
        <f>L80+Q80</f>
        <v>266</v>
      </c>
      <c r="AA80">
        <f>C80-Z80</f>
        <v>-181</v>
      </c>
      <c r="AB80" s="27">
        <f>SUM(AA71:AA80)/10</f>
        <v>-333.600000000000023</v>
      </c>
      <c r="AC80" s="30">
        <f>F80/F73</f>
        <v>0.819139596143226001</v>
      </c>
      <c r="AD80" s="27" t="n">
        <v>228</v>
      </c>
      <c r="AE80" s="30">
        <f>AC80^(4/7)</f>
        <v>0.892257567065950141</v>
      </c>
      <c r="AF80" s="30">
        <f>SUM(C71:C80)/SUM(C61:C70)</f>
        <v>0.412731006160163982</v>
      </c>
      <c r="AG80" s="30">
        <f>AF80^(4/10)</f>
        <v>0.701886417830410991</v>
      </c>
      <c r="AH80" s="39">
        <f>100/E62*M80/100</f>
        <v>0.0374876685300890022</v>
      </c>
      <c r="AI80" s="39">
        <f>SUM(AH71:AH80)/10</f>
        <v>0.0384437720219399992</v>
      </c>
    </row>
    <row r="81" spans="1:35">
      <c r="A81" s="25" t="n">
        <v>43964</v>
      </c>
      <c r="B81" s="26">
        <f>A81</f>
        <v>43964</v>
      </c>
      <c r="C81" t="n">
        <v>183</v>
      </c>
      <c r="D81">
        <f>SUM(C75:C81)</f>
        <v>931</v>
      </c>
      <c r="E81" s="27">
        <f>D81/7</f>
        <v>133</v>
      </c>
      <c r="F81" s="28">
        <f>D81/11100394*100000</f>
        <v>8.38708968349999928</v>
      </c>
      <c r="G81" s="27">
        <f>SUM(C72:C81)</f>
        <v>1272</v>
      </c>
      <c r="H81" s="27">
        <f>G81/10</f>
        <v>127.200000000000003</v>
      </c>
      <c r="I81" s="28">
        <f>(G81/11100394*100000)/10*7</f>
        <v>8.02133690029000057</v>
      </c>
      <c r="J81">
        <f>J80+C81</f>
        <v>33661</v>
      </c>
      <c r="K81" s="27">
        <f>J81/11100394*100000</f>
        <v>303.241488545399989</v>
      </c>
      <c r="L81">
        <f>N81-N80</f>
        <v>17</v>
      </c>
      <c r="M81" s="30">
        <f>SUM(L75:L81)/7</f>
        <v>16.5714285714286014</v>
      </c>
      <c r="N81" t="n">
        <v>1613</v>
      </c>
      <c r="O81" s="28">
        <f>N81/11100394*100000</f>
        <v>14.5310157458999996</v>
      </c>
      <c r="P81" s="29">
        <f>100/J81*N81/100</f>
        <v>0.0479189566560790059</v>
      </c>
      <c r="Q81">
        <f>S81-S80</f>
        <v>229</v>
      </c>
      <c r="R81" s="27">
        <f>SUM(Q75:Q81)/7</f>
        <v>375.142857142856997</v>
      </c>
      <c r="S81" t="n">
        <v>28868</v>
      </c>
      <c r="T81" s="27">
        <f>S81/11100394*100000</f>
        <v>260.062841012700005</v>
      </c>
      <c r="U81" s="27">
        <f>S81/5</f>
        <v>5773.60000000000036</v>
      </c>
      <c r="V81" s="27">
        <f>U81/11100394*100000</f>
        <v>52.0125682024999989</v>
      </c>
      <c r="W81">
        <f>J81-N81-S81</f>
        <v>3180</v>
      </c>
      <c r="X81" s="27">
        <f>W81/11100394*100000</f>
        <v>28.6476317868000017</v>
      </c>
      <c r="Y81" s="27">
        <f>SUM(W75:W81)/7</f>
        <v>3768.42857142857019</v>
      </c>
      <c r="Z81">
        <f>L81+Q81</f>
        <v>246</v>
      </c>
      <c r="AA81">
        <f>C81-Z81</f>
        <v>-63</v>
      </c>
      <c r="AB81" s="27">
        <f>SUM(AA72:AA81)/10</f>
        <v>-294.899999999999977</v>
      </c>
      <c r="AC81" s="30">
        <f>F81/F74</f>
        <v>0.815950920248502065</v>
      </c>
      <c r="AD81" s="27" t="n">
        <v>213</v>
      </c>
      <c r="AE81" s="30">
        <f>AC81^(4/7)</f>
        <v>0.890271163712677094</v>
      </c>
      <c r="AF81" s="30">
        <f>SUM(C72:C81)/SUM(C62:C71)</f>
        <v>0.51352442470730697</v>
      </c>
      <c r="AG81" s="30">
        <f>AF81^(4/10)</f>
        <v>0.765992366852497053</v>
      </c>
      <c r="AH81" s="39">
        <f>100/E63*M81/100</f>
        <v>0.0382964674810170003</v>
      </c>
      <c r="AI81" s="39">
        <f>SUM(AH72:AH81)/10</f>
        <v>0.0384795591209189993</v>
      </c>
    </row>
    <row r="82" spans="1:35">
      <c r="A82" s="25" t="n">
        <v>43965</v>
      </c>
      <c r="B82" s="26">
        <f>A82</f>
        <v>43965</v>
      </c>
      <c r="C82" t="n">
        <v>143</v>
      </c>
      <c r="D82">
        <f>SUM(C76:C82)</f>
        <v>936</v>
      </c>
      <c r="E82" s="27">
        <f>D82/7</f>
        <v>133.714285714286007</v>
      </c>
      <c r="F82" s="28">
        <f>D82/11100394*100000</f>
        <v>8.4321331297000004</v>
      </c>
      <c r="G82" s="27">
        <f>SUM(C73:C82)</f>
        <v>1347</v>
      </c>
      <c r="H82" s="27">
        <f>G82/10</f>
        <v>134.699999999999989</v>
      </c>
      <c r="I82" s="28">
        <f>(G82/11100394*100000)/10*7</f>
        <v>8.49429308546000073</v>
      </c>
      <c r="J82">
        <f>J81+C82</f>
        <v>33804</v>
      </c>
      <c r="K82" s="27">
        <f>J82/11100394*100000</f>
        <v>304.5297311068</v>
      </c>
      <c r="L82">
        <f>N82-N81</f>
        <v>16</v>
      </c>
      <c r="M82" s="30">
        <f>SUM(L76:L82)/7</f>
        <v>16</v>
      </c>
      <c r="N82" t="n">
        <v>1629</v>
      </c>
      <c r="O82" s="28">
        <f>N82/11100394*100000</f>
        <v>14.6751547737999992</v>
      </c>
      <c r="P82" s="29">
        <f>100/J82*N82/100</f>
        <v>0.0481895633652739974</v>
      </c>
      <c r="Q82">
        <f>S82-S81</f>
        <v>333</v>
      </c>
      <c r="R82" s="27">
        <f>SUM(Q76:Q82)/7</f>
        <v>347.857142857143003</v>
      </c>
      <c r="S82" t="n">
        <v>29201</v>
      </c>
      <c r="T82" s="27">
        <f>S82/11100394*100000</f>
        <v>263.06273453</v>
      </c>
      <c r="U82" s="27">
        <f>S82/5</f>
        <v>5840.19999999999982</v>
      </c>
      <c r="V82" s="27">
        <f>U82/11100394*100000</f>
        <v>52.6125469059999986</v>
      </c>
      <c r="W82">
        <f>J82-N82-S82</f>
        <v>2974</v>
      </c>
      <c r="X82" s="27">
        <f>W82/11100394*100000</f>
        <v>26.7918418030999987</v>
      </c>
      <c r="Y82" s="27">
        <f>SUM(W76:W82)/7</f>
        <v>3538.28571428571013</v>
      </c>
      <c r="Z82">
        <f>L82+Q82</f>
        <v>349</v>
      </c>
      <c r="AA82">
        <f>C82-Z82</f>
        <v>-206</v>
      </c>
      <c r="AB82" s="27">
        <f>SUM(AA73:AA82)/10</f>
        <v>-279.199999999999989</v>
      </c>
      <c r="AC82" s="30">
        <f>F82/F75</f>
        <v>0.967942088932083955</v>
      </c>
      <c r="AD82" s="27" t="n">
        <v>211</v>
      </c>
      <c r="AE82" s="30">
        <f>AC82^(4/7)</f>
        <v>0.981553392380419076</v>
      </c>
      <c r="AF82" s="30">
        <f>SUM(C73:C82)/SUM(C63:C72)</f>
        <v>0.645114942528736002</v>
      </c>
      <c r="AG82" s="30">
        <f>AF82^(4/10)</f>
        <v>0.83917945064638193</v>
      </c>
      <c r="AH82" s="39">
        <f>100/E64*M82/100</f>
        <v>0.0381082000680499977</v>
      </c>
      <c r="AI82" s="39">
        <f>SUM(AH73:AH82)/10</f>
        <v>0.0380429183705679996</v>
      </c>
    </row>
    <row r="83" spans="1:35">
      <c r="A83" s="25" t="n">
        <v>43966</v>
      </c>
      <c r="B83" s="26">
        <f>A83</f>
        <v>43966</v>
      </c>
      <c r="C83" t="n">
        <v>52</v>
      </c>
      <c r="D83">
        <f>SUM(C77:C83)</f>
        <v>786</v>
      </c>
      <c r="E83" s="27">
        <f>D83/7</f>
        <v>112.285714285713993</v>
      </c>
      <c r="F83" s="28">
        <f>D83/11100394*100000</f>
        <v>7.08082974349999983</v>
      </c>
      <c r="G83" s="27">
        <f>SUM(C74:C83)</f>
        <v>1311</v>
      </c>
      <c r="H83" s="27">
        <f>G83/10</f>
        <v>131.099999999999994</v>
      </c>
      <c r="I83" s="28">
        <f>(G83/11100394*100000)/10*7</f>
        <v>8.26727411657000033</v>
      </c>
      <c r="J83">
        <f>J82+C83</f>
        <v>33856</v>
      </c>
      <c r="K83" s="27">
        <f>J83/11100394*100000</f>
        <v>304.998182947399982</v>
      </c>
      <c r="L83">
        <f>N83-N82</f>
        <v>16</v>
      </c>
      <c r="M83" s="30">
        <f>SUM(L77:L83)/7</f>
        <v>15.7142857142856993</v>
      </c>
      <c r="N83" t="n">
        <v>1645</v>
      </c>
      <c r="O83" s="28">
        <f>N83/11100394*100000</f>
        <v>14.8192938016000006</v>
      </c>
      <c r="P83" s="29">
        <f>100/J83*N83/100</f>
        <v>0.0485881379962180038</v>
      </c>
      <c r="Q83">
        <f>S83-S82</f>
        <v>286</v>
      </c>
      <c r="R83" s="27">
        <f>SUM(Q77:Q83)/7</f>
        <v>313.714285714286007</v>
      </c>
      <c r="S83" t="n">
        <v>29487</v>
      </c>
      <c r="T83" s="27">
        <f>S83/11100394*100000</f>
        <v>265.63921965290001</v>
      </c>
      <c r="U83" s="27">
        <f>S83/5</f>
        <v>5897.39999999999964</v>
      </c>
      <c r="V83" s="27">
        <f>U83/11100394*100000</f>
        <v>53.127843930600001</v>
      </c>
      <c r="W83">
        <f>J83-N83-S83</f>
        <v>2724</v>
      </c>
      <c r="X83" s="27">
        <f>W83/11100394*100000</f>
        <v>24.5396694928000016</v>
      </c>
      <c r="Y83" s="27">
        <f>SUM(W77:W83)/7</f>
        <v>3321.14285714286007</v>
      </c>
      <c r="Z83">
        <f>L83+Q83</f>
        <v>302</v>
      </c>
      <c r="AA83">
        <f>C83-Z83</f>
        <v>-250</v>
      </c>
      <c r="AB83" s="27">
        <f>SUM(AA74:AA83)/10</f>
        <v>-271.100000000000023</v>
      </c>
      <c r="AC83" s="30">
        <f>F83/F76</f>
        <v>0.829989440339480922</v>
      </c>
      <c r="AD83" s="27" t="n">
        <v>208</v>
      </c>
      <c r="AE83" s="30">
        <f>AC83^(4/7)</f>
        <v>0.898991845921234045</v>
      </c>
      <c r="AF83" s="30">
        <f>SUM(C74:C83)/SUM(C64:C73)</f>
        <v>0.725913621262458975</v>
      </c>
      <c r="AG83" s="30">
        <f>AF83^(4/10)</f>
        <v>0.879739269486499964</v>
      </c>
      <c r="AH83" s="39">
        <f>100/E65*M83/100</f>
        <v>0.0416666666666669983</v>
      </c>
      <c r="AI83" s="39">
        <f>SUM(AH74:AH83)/10</f>
        <v>0.0376641304917800035</v>
      </c>
    </row>
    <row r="84" spans="1:35">
      <c r="A84" s="25" t="n">
        <v>43967</v>
      </c>
      <c r="B84" s="26">
        <f>A84</f>
        <v>43967</v>
      </c>
      <c r="C84" t="n">
        <v>56</v>
      </c>
      <c r="D84">
        <f>SUM(C78:C84)</f>
        <v>660</v>
      </c>
      <c r="E84" s="27">
        <f>D84/7</f>
        <v>94.285714285714306</v>
      </c>
      <c r="F84" s="28">
        <f>D84/11100394*100000</f>
        <v>5.94573489909999964</v>
      </c>
      <c r="G84" s="27">
        <f>SUM(C75:C84)</f>
        <v>1182</v>
      </c>
      <c r="H84" s="27">
        <f>G84/10</f>
        <v>118.200000000000003</v>
      </c>
      <c r="I84" s="28">
        <f>(G84/11100394*100000)/10*7</f>
        <v>7.45378947810000003</v>
      </c>
      <c r="J84">
        <f>J83+C84</f>
        <v>33912</v>
      </c>
      <c r="K84" s="27">
        <f>J84/11100394*100000</f>
        <v>305.502669544900016</v>
      </c>
      <c r="L84">
        <f>N84-N83</f>
        <v>4</v>
      </c>
      <c r="M84" s="30">
        <f>SUM(L78:L84)/7</f>
        <v>15.2857142857143007</v>
      </c>
      <c r="N84" t="n">
        <v>1649</v>
      </c>
      <c r="O84" s="28">
        <f>N84/11100394*100000</f>
        <v>14.8553285586000001</v>
      </c>
      <c r="P84" s="29">
        <f>100/J84*N84/100</f>
        <v>0.0486258551545220019</v>
      </c>
      <c r="Q84">
        <f>S84-S83</f>
        <v>267</v>
      </c>
      <c r="R84" s="27">
        <f>SUM(Q78:Q84)/7</f>
        <v>297.285714285713993</v>
      </c>
      <c r="S84" t="n">
        <v>29754</v>
      </c>
      <c r="T84" s="27">
        <f>S84/11100394*100000</f>
        <v>268.044539680299977</v>
      </c>
      <c r="U84" s="27">
        <f>S84/5</f>
        <v>5950.80000000000018</v>
      </c>
      <c r="V84" s="27">
        <f>U84/11100394*100000</f>
        <v>53.6089079361000032</v>
      </c>
      <c r="W84">
        <f>J84-N84-S84</f>
        <v>2509</v>
      </c>
      <c r="X84" s="27">
        <f>W84/11100394*100000</f>
        <v>22.6028013059999999</v>
      </c>
      <c r="Y84" s="27">
        <f>SUM(W78:W84)/7</f>
        <v>3102.85714285713993</v>
      </c>
      <c r="Z84">
        <f>L84+Q84</f>
        <v>271</v>
      </c>
      <c r="AA84">
        <f>C84-Z84</f>
        <v>-215</v>
      </c>
      <c r="AB84" s="27">
        <f>SUM(AA75:AA84)/10</f>
        <v>-248.199999999999989</v>
      </c>
      <c r="AC84" s="30">
        <f>F84/F77</f>
        <v>0.673469387750479065</v>
      </c>
      <c r="AD84" s="27" t="n">
        <v>192</v>
      </c>
      <c r="AE84" s="30">
        <f>AC84^(4/7)</f>
        <v>0.797803468154891959</v>
      </c>
      <c r="AF84" s="30">
        <f>SUM(C75:C84)/SUM(C65:C74)</f>
        <v>0.690017513134851068</v>
      </c>
      <c r="AG84" s="30">
        <f>AF84^(4/10)</f>
        <v>0.862073004298290968</v>
      </c>
      <c r="AH84" s="39">
        <f>100/E66*M84/100</f>
        <v>0.0409491006505929978</v>
      </c>
      <c r="AI84" s="39">
        <f>SUM(AH75:AH84)/10</f>
        <v>0.0379679482980899996</v>
      </c>
    </row>
    <row r="85" spans="1:35">
      <c r="A85" s="25" t="n">
        <v>43968</v>
      </c>
      <c r="B85" s="26">
        <f>A85</f>
        <v>43968</v>
      </c>
      <c r="C85" t="n">
        <v>50</v>
      </c>
      <c r="D85">
        <f>SUM(C79:C85)</f>
        <v>657</v>
      </c>
      <c r="E85" s="27">
        <f>D85/7</f>
        <v>93.8571428571429038</v>
      </c>
      <c r="F85" s="28">
        <f>D85/11100394*100000</f>
        <v>5.91870883140000004</v>
      </c>
      <c r="G85" s="27">
        <f>SUM(C76:C85)</f>
        <v>1094</v>
      </c>
      <c r="H85" s="27">
        <f>G85/10</f>
        <v>109.400000000000006</v>
      </c>
      <c r="I85" s="28">
        <f>(G85/11100394*100000)/10*7</f>
        <v>6.89885422085999966</v>
      </c>
      <c r="J85">
        <f>J84+C85</f>
        <v>33962</v>
      </c>
      <c r="K85" s="27">
        <f>J85/11100394*100000</f>
        <v>305.953104006899991</v>
      </c>
      <c r="L85">
        <f>N85-N84</f>
        <v>4</v>
      </c>
      <c r="M85" s="30">
        <f>SUM(L79:L85)/7</f>
        <v>14.7142857142856993</v>
      </c>
      <c r="N85" t="n">
        <v>1653</v>
      </c>
      <c r="O85" s="28">
        <f>N85/11100394*100000</f>
        <v>14.8913633155999996</v>
      </c>
      <c r="P85" s="29">
        <f>100/J85*N85/100</f>
        <v>0.0486720452270160031</v>
      </c>
      <c r="Q85">
        <f>S85-S84</f>
        <v>146</v>
      </c>
      <c r="R85" s="27">
        <f>SUM(Q79:Q85)/7</f>
        <v>258.714285714286007</v>
      </c>
      <c r="S85" t="n">
        <v>29900</v>
      </c>
      <c r="T85" s="27">
        <f>S85/11100394*100000</f>
        <v>269.359808309500011</v>
      </c>
      <c r="U85" s="27">
        <f>S85/5</f>
        <v>5980</v>
      </c>
      <c r="V85" s="27">
        <f>U85/11100394*100000</f>
        <v>53.8719616619000021</v>
      </c>
      <c r="W85">
        <f>J85-N85-S85</f>
        <v>2409</v>
      </c>
      <c r="X85" s="27">
        <f>W85/11100394*100000</f>
        <v>21.7019323819000007</v>
      </c>
      <c r="Y85" s="27">
        <f>SUM(W79:W85)/7</f>
        <v>2923.28571428571013</v>
      </c>
      <c r="Z85">
        <f>L85+Q85</f>
        <v>150</v>
      </c>
      <c r="AA85">
        <f>C85-Z85</f>
        <v>-100</v>
      </c>
      <c r="AB85" s="27">
        <f>SUM(AA76:AA85)/10</f>
        <v>-217.599999999999994</v>
      </c>
      <c r="AC85" s="30">
        <f>F85/F78</f>
        <v>0.717248908292062026</v>
      </c>
      <c r="AD85" s="27" t="n">
        <v>186</v>
      </c>
      <c r="AE85" s="30">
        <f>AC85^(4/7)</f>
        <v>0.827038362220872969</v>
      </c>
      <c r="AF85" s="30">
        <f>SUM(C76:C85)/SUM(C66:C75)</f>
        <v>0.646954464813719987</v>
      </c>
      <c r="AG85" s="30">
        <f>AF85^(4/10)</f>
        <v>0.84013578922786003</v>
      </c>
      <c r="AH85" s="39">
        <f>100/E67*M85/100</f>
        <v>0.0460026797677529942</v>
      </c>
      <c r="AI85" s="39">
        <f>SUM(AH76:AH85)/10</f>
        <v>0.0390036426527100044</v>
      </c>
    </row>
    <row r="86" spans="1:35">
      <c r="A86" s="25" t="n">
        <v>43969</v>
      </c>
      <c r="B86" s="26">
        <f>A86</f>
        <v>43969</v>
      </c>
      <c r="C86" t="n">
        <v>44</v>
      </c>
      <c r="D86">
        <f>SUM(C80:C86)</f>
        <v>613</v>
      </c>
      <c r="E86" s="27">
        <f>D86/7</f>
        <v>87.5714285714285978</v>
      </c>
      <c r="F86" s="28">
        <f>D86/11100394*100000</f>
        <v>5.52232650479999965</v>
      </c>
      <c r="G86" s="27">
        <f>SUM(C77:C86)</f>
        <v>936</v>
      </c>
      <c r="H86" s="27">
        <f>G86/10</f>
        <v>93.5999999999999943</v>
      </c>
      <c r="I86" s="28">
        <f>(G86/11100394*100000)/10*7</f>
        <v>5.90249319078999957</v>
      </c>
      <c r="J86">
        <f>J85+C86</f>
        <v>34006</v>
      </c>
      <c r="K86" s="27">
        <f>J86/11100394*100000</f>
        <v>306.34948633350001</v>
      </c>
      <c r="L86">
        <f>N86-N85</f>
        <v>11</v>
      </c>
      <c r="M86" s="30">
        <f>SUM(L80:L86)/7</f>
        <v>13.4285714285714004</v>
      </c>
      <c r="N86" t="n">
        <v>1664</v>
      </c>
      <c r="O86" s="28">
        <f>N86/11100394*100000</f>
        <v>14.9904588971999999</v>
      </c>
      <c r="P86" s="29">
        <f>100/J86*N86/100</f>
        <v>0.0489325413162389999</v>
      </c>
      <c r="Q86">
        <f>S86-S85</f>
        <v>130</v>
      </c>
      <c r="R86" s="27">
        <f>SUM(Q80:Q86)/7</f>
        <v>233</v>
      </c>
      <c r="S86" t="n">
        <v>30030</v>
      </c>
      <c r="T86" s="27">
        <f>S86/11100394*100000</f>
        <v>270.530937910899979</v>
      </c>
      <c r="U86" s="27">
        <f>S86/5</f>
        <v>6006</v>
      </c>
      <c r="V86" s="27">
        <f>U86/11100394*100000</f>
        <v>54.1061875822000005</v>
      </c>
      <c r="W86">
        <f>J86-N86-S86</f>
        <v>2312</v>
      </c>
      <c r="X86" s="27">
        <f>W86/11100394*100000</f>
        <v>20.8280895255000011</v>
      </c>
      <c r="Y86" s="27">
        <f>SUM(W80:W86)/7</f>
        <v>2764.42857142857019</v>
      </c>
      <c r="Z86">
        <f>L86+Q86</f>
        <v>141</v>
      </c>
      <c r="AA86">
        <f>C86-Z86</f>
        <v>-97</v>
      </c>
      <c r="AB86" s="27">
        <f>SUM(AA77:AA86)/10</f>
        <v>-193.199999999999989</v>
      </c>
      <c r="AC86" s="30">
        <f>F86/F79</f>
        <v>0.654914529912845023</v>
      </c>
      <c r="AD86" s="27" t="n">
        <v>188</v>
      </c>
      <c r="AE86" s="30">
        <f>AC86^(4/7)</f>
        <v>0.785168093920963983</v>
      </c>
      <c r="AF86" s="30">
        <f>SUM(C77:C86)/SUM(C67:C76)</f>
        <v>0.5625</v>
      </c>
      <c r="AG86" s="30">
        <f>AF86^(4/10)</f>
        <v>0.794417880786609043</v>
      </c>
      <c r="AH86" s="39">
        <f>100/E68*M86/100</f>
        <v>0.0472599296128710034</v>
      </c>
      <c r="AI86" s="39">
        <f>SUM(AH77:AH86)/10</f>
        <v>0.0401022654573610016</v>
      </c>
    </row>
    <row r="87" spans="1:35">
      <c r="A87" s="25" t="n">
        <v>43970</v>
      </c>
      <c r="B87" s="26">
        <f>A87</f>
        <v>43970</v>
      </c>
      <c r="C87" t="n">
        <v>65</v>
      </c>
      <c r="D87">
        <f>SUM(C81:C87)</f>
        <v>593</v>
      </c>
      <c r="E87" s="27">
        <f>D87/7</f>
        <v>84.714285714285694</v>
      </c>
      <c r="F87" s="28">
        <f>D87/11100394*100000</f>
        <v>5.34215271999999963</v>
      </c>
      <c r="G87" s="27">
        <f>SUM(C78:C87)</f>
        <v>819</v>
      </c>
      <c r="H87" s="27">
        <f>G87/10</f>
        <v>81.9000000000000057</v>
      </c>
      <c r="I87" s="28">
        <f>(G87/11100394*100000)/10*7</f>
        <v>5.16468154195000029</v>
      </c>
      <c r="J87">
        <f>J86+C87</f>
        <v>34071</v>
      </c>
      <c r="K87" s="27">
        <f>J87/11100394*100000</f>
        <v>306.935051134200023</v>
      </c>
      <c r="L87">
        <f>N87-N86</f>
        <v>9</v>
      </c>
      <c r="M87" s="30">
        <f>SUM(L81:L87)/7</f>
        <v>11</v>
      </c>
      <c r="N87" t="n">
        <v>1673</v>
      </c>
      <c r="O87" s="28">
        <f>N87/11100394*100000</f>
        <v>15.0715371004000005</v>
      </c>
      <c r="P87" s="29">
        <f>100/J87*N87/100</f>
        <v>0.0491033430189980002</v>
      </c>
      <c r="Q87">
        <f>S87-S86</f>
        <v>179</v>
      </c>
      <c r="R87" s="27">
        <f>SUM(Q81:Q87)/7</f>
        <v>224.285714285713993</v>
      </c>
      <c r="S87" t="n">
        <v>30209</v>
      </c>
      <c r="T87" s="27">
        <f>S87/11100394*100000</f>
        <v>272.143493284999977</v>
      </c>
      <c r="U87" s="27">
        <f>S87/5</f>
        <v>6041.80000000000018</v>
      </c>
      <c r="V87" s="27">
        <f>U87/11100394*100000</f>
        <v>54.4286986569999982</v>
      </c>
      <c r="W87">
        <f>J87-N87-S87</f>
        <v>2189</v>
      </c>
      <c r="X87" s="27">
        <f>W87/11100394*100000</f>
        <v>19.7200207487999997</v>
      </c>
      <c r="Y87" s="27">
        <f>SUM(W81:W87)/7</f>
        <v>2613.85714285713993</v>
      </c>
      <c r="Z87">
        <f>L87+Q87</f>
        <v>188</v>
      </c>
      <c r="AA87">
        <f>C87-Z87</f>
        <v>-123</v>
      </c>
      <c r="AB87" s="27">
        <f>SUM(AA78:AA87)/10</f>
        <v>-184.800000000000011</v>
      </c>
      <c r="AC87" s="30">
        <f>F87/F80</f>
        <v>0.635584137191088949</v>
      </c>
      <c r="AD87" s="27" t="n">
        <v>181</v>
      </c>
      <c r="AE87" s="30">
        <f>AC87^(4/7)</f>
        <v>0.771840311256748013</v>
      </c>
      <c r="AF87" s="30">
        <f>SUM(C78:C87)/SUM(C68:C77)</f>
        <v>0.492483463619963935</v>
      </c>
      <c r="AG87" s="30">
        <f>AF87^(4/10)</f>
        <v>0.753280388854036076</v>
      </c>
      <c r="AH87" s="39">
        <f>100/E69*M87/100</f>
        <v>0.0438996579247429963</v>
      </c>
      <c r="AI87" s="39">
        <f>SUM(AH78:AH87)/10</f>
        <v>0.0408107244005199998</v>
      </c>
    </row>
    <row r="88" spans="1:35">
      <c r="A88" s="25" t="n">
        <v>43971</v>
      </c>
      <c r="B88" s="26">
        <f>A88</f>
        <v>43971</v>
      </c>
      <c r="C88" t="n">
        <v>59</v>
      </c>
      <c r="D88">
        <f>SUM(C82:C88)</f>
        <v>469</v>
      </c>
      <c r="E88" s="27">
        <f>D88/7</f>
        <v>67</v>
      </c>
      <c r="F88" s="28">
        <f>D88/11100394*100000</f>
        <v>4.22507525410000007</v>
      </c>
      <c r="G88" s="27">
        <f>SUM(C79:C88)</f>
        <v>825</v>
      </c>
      <c r="H88" s="27">
        <f>G88/10</f>
        <v>82.5</v>
      </c>
      <c r="I88" s="28">
        <f>(G88/11100394*100000)/10*7</f>
        <v>5.20251803672999991</v>
      </c>
      <c r="J88">
        <f>J87+C88</f>
        <v>34130</v>
      </c>
      <c r="K88" s="27">
        <f>J88/11100394*100000</f>
        <v>307.466563799399978</v>
      </c>
      <c r="L88">
        <f>N88-N87</f>
        <v>6</v>
      </c>
      <c r="M88" s="30">
        <f>SUM(L82:L88)/7</f>
        <v>9.4285714285714306</v>
      </c>
      <c r="N88" t="n">
        <v>1679</v>
      </c>
      <c r="O88" s="28">
        <f>N88/11100394*100000</f>
        <v>15.1255892357999997</v>
      </c>
      <c r="P88" s="29">
        <f>100/J88*N88/100</f>
        <v>0.0491942572516790033</v>
      </c>
      <c r="Q88">
        <f>S88-S87</f>
        <v>175</v>
      </c>
      <c r="R88" s="27">
        <f>SUM(Q82:Q88)/7</f>
        <v>216.57142857142901</v>
      </c>
      <c r="S88" t="n">
        <v>30384</v>
      </c>
      <c r="T88" s="27">
        <f>S88/11100394*100000</f>
        <v>273.72001390219998</v>
      </c>
      <c r="U88" s="27">
        <f>S88/5</f>
        <v>6076.80000000000018</v>
      </c>
      <c r="V88" s="27">
        <f>U88/11100394*100000</f>
        <v>54.7440027804000025</v>
      </c>
      <c r="W88">
        <f>J88-N88-S88</f>
        <v>2067</v>
      </c>
      <c r="X88" s="27">
        <f>W88/11100394*100000</f>
        <v>18.6209606614000016</v>
      </c>
      <c r="Y88" s="27">
        <f>SUM(W82:W88)/7</f>
        <v>2454.85714285713993</v>
      </c>
      <c r="Z88">
        <f>L88+Q88</f>
        <v>181</v>
      </c>
      <c r="AA88">
        <f>C88-Z88</f>
        <v>-122</v>
      </c>
      <c r="AB88" s="27">
        <f>SUM(AA79:AA88)/10</f>
        <v>-159.900000000000006</v>
      </c>
      <c r="AC88" s="30">
        <f>F88/F81</f>
        <v>0.503759398496958077</v>
      </c>
      <c r="AD88" s="27" t="n">
        <v>167</v>
      </c>
      <c r="AE88" s="30">
        <f>AC88^(4/7)</f>
        <v>0.675836754633090031</v>
      </c>
      <c r="AF88" s="30">
        <f>SUM(C79:C88)/SUM(C69:C78)</f>
        <v>0.587606837606838006</v>
      </c>
      <c r="AG88" s="30">
        <f>AF88^(4/10)</f>
        <v>0.808415694553018938</v>
      </c>
      <c r="AH88" s="39">
        <f>100/E70*M88/100</f>
        <v>0.0430528375733860003</v>
      </c>
      <c r="AI88" s="39">
        <f>SUM(AH79:AH88)/10</f>
        <v>0.0412372202790710052</v>
      </c>
    </row>
    <row r="89" spans="1:35">
      <c r="A89" s="25" t="n">
        <v>43972</v>
      </c>
      <c r="B89" s="26">
        <f>A89</f>
        <v>43972</v>
      </c>
      <c r="C89" t="n">
        <v>82</v>
      </c>
      <c r="D89">
        <f>SUM(C83:C89)</f>
        <v>408</v>
      </c>
      <c r="E89" s="27">
        <f>D89/7</f>
        <v>58.2857142857142989</v>
      </c>
      <c r="F89" s="28">
        <f>D89/11100394*100000</f>
        <v>3.67554521040000015</v>
      </c>
      <c r="G89" s="27">
        <f>SUM(C80:C89)</f>
        <v>819</v>
      </c>
      <c r="H89" s="27">
        <f>G89/10</f>
        <v>81.9000000000000057</v>
      </c>
      <c r="I89" s="28">
        <f>(G89/11100394*100000)/10*7</f>
        <v>5.16468154195000029</v>
      </c>
      <c r="J89">
        <f>J88+C89</f>
        <v>34212</v>
      </c>
      <c r="K89" s="27">
        <f>J89/11100394*100000</f>
        <v>308.205276317200003</v>
      </c>
      <c r="L89">
        <f>N89-N88</f>
        <v>5</v>
      </c>
      <c r="M89" s="30">
        <f>SUM(L83:L89)/7</f>
        <v>7.85714285714286031</v>
      </c>
      <c r="N89" t="n">
        <v>1684</v>
      </c>
      <c r="O89" s="28">
        <f>N89/11100394*100000</f>
        <v>15.1706326820000008</v>
      </c>
      <c r="P89" s="29">
        <f>100/J89*N89/100</f>
        <v>0.0492224950309829978</v>
      </c>
      <c r="Q89">
        <f>S89-S88</f>
        <v>202</v>
      </c>
      <c r="R89" s="27">
        <f>SUM(Q83:Q89)/7</f>
        <v>197.857142857143003</v>
      </c>
      <c r="S89" t="n">
        <v>30586</v>
      </c>
      <c r="T89" s="27">
        <f>S89/11100394*100000</f>
        <v>275.539769128899991</v>
      </c>
      <c r="U89" s="27">
        <f>S89/5</f>
        <v>6117.19999999999982</v>
      </c>
      <c r="V89" s="27">
        <f>U89/11100394*100000</f>
        <v>55.1079538258000028</v>
      </c>
      <c r="W89">
        <f>J89-N89-S89</f>
        <v>1942</v>
      </c>
      <c r="X89" s="27">
        <f>W89/11100394*100000</f>
        <v>17.4948745063000004</v>
      </c>
      <c r="Y89" s="27">
        <f>SUM(W83:W89)/7</f>
        <v>2307.42857142857019</v>
      </c>
      <c r="Z89">
        <f>L89+Q89</f>
        <v>207</v>
      </c>
      <c r="AA89">
        <f>C89-Z89</f>
        <v>-125</v>
      </c>
      <c r="AB89" s="27">
        <f>SUM(AA80:AA89)/10</f>
        <v>-148.199999999999989</v>
      </c>
      <c r="AC89" s="30">
        <f>F89/F82</f>
        <v>0.435897435899565</v>
      </c>
      <c r="AD89" s="27" t="n">
        <v>164</v>
      </c>
      <c r="AE89" s="30">
        <f>AC89^(4/7)</f>
        <v>0.622205569013225013</v>
      </c>
      <c r="AF89" s="30">
        <f>SUM(C80:C89)/SUM(C70:C79)</f>
        <v>0.644881889763779981</v>
      </c>
      <c r="AG89" s="30">
        <f>AF89^(4/10)</f>
        <v>0.839058173473496893</v>
      </c>
      <c r="AH89" s="39">
        <f>100/E71*M89/100</f>
        <v>0.0400874635568509952</v>
      </c>
      <c r="AI89" s="39">
        <f>SUM(AH80:AH89)/10</f>
        <v>0.0416810671832019963</v>
      </c>
    </row>
    <row r="90" spans="1:35">
      <c r="A90" s="25" t="n">
        <v>43973</v>
      </c>
      <c r="B90" s="26">
        <f>A90</f>
        <v>43973</v>
      </c>
      <c r="C90" t="n">
        <v>98</v>
      </c>
      <c r="D90">
        <f>SUM(C84:C90)</f>
        <v>454</v>
      </c>
      <c r="E90" s="27">
        <f>D90/7</f>
        <v>64.8571428571429038</v>
      </c>
      <c r="F90" s="28">
        <f>D90/11100394*100000</f>
        <v>4.08994491550000028</v>
      </c>
      <c r="G90" s="27">
        <f>SUM(C81:C90)</f>
        <v>832</v>
      </c>
      <c r="H90" s="27">
        <f>G90/10</f>
        <v>83.2000000000000028</v>
      </c>
      <c r="I90" s="28">
        <f>(G90/11100394*100000)/10*7</f>
        <v>5.24666061401999961</v>
      </c>
      <c r="J90">
        <f>J89+C90</f>
        <v>34310</v>
      </c>
      <c r="K90" s="27">
        <f>J90/11100394*100000</f>
        <v>309.088127862799979</v>
      </c>
      <c r="L90">
        <f>N90-N89</f>
        <v>8</v>
      </c>
      <c r="M90" s="30">
        <f>SUM(L84:L90)/7</f>
        <v>6.71428571428571974</v>
      </c>
      <c r="N90" t="n">
        <v>1692</v>
      </c>
      <c r="O90" s="28">
        <f>N90/11100394*100000</f>
        <v>15.2427021959999998</v>
      </c>
      <c r="P90" s="29">
        <f>100/J90*N90/100</f>
        <v>0.0493150684931579963</v>
      </c>
      <c r="Q90">
        <f>S90-S89</f>
        <v>194</v>
      </c>
      <c r="R90" s="27">
        <f>SUM(Q84:Q90)/7</f>
        <v>184.714285714286007</v>
      </c>
      <c r="S90" t="n">
        <v>30780</v>
      </c>
      <c r="T90" s="27">
        <f>S90/11100394*100000</f>
        <v>277.287454841700026</v>
      </c>
      <c r="U90" s="27">
        <f>S90/5</f>
        <v>6156</v>
      </c>
      <c r="V90" s="27">
        <f>U90/11100394*100000</f>
        <v>55.4574909683000001</v>
      </c>
      <c r="W90">
        <f>J90-N90-S90</f>
        <v>1838</v>
      </c>
      <c r="X90" s="27">
        <f>W90/11100394*100000</f>
        <v>16.5579708252000017</v>
      </c>
      <c r="Y90" s="27">
        <f>SUM(W84:W90)/7</f>
        <v>2180.85714285713993</v>
      </c>
      <c r="Z90">
        <f>L90+Q90</f>
        <v>202</v>
      </c>
      <c r="AA90">
        <f>C90-Z90</f>
        <v>-104</v>
      </c>
      <c r="AB90" s="27">
        <f>SUM(AA81:AA90)/10</f>
        <v>-140.5</v>
      </c>
      <c r="AC90" s="30">
        <f>F90/F83</f>
        <v>0.577608142499748034</v>
      </c>
      <c r="AD90" s="27" t="n">
        <v>164</v>
      </c>
      <c r="AE90" s="30">
        <f>AC90^(4/7)</f>
        <v>0.730786407647184078</v>
      </c>
      <c r="AF90" s="30">
        <f>SUM(C81:C90)/SUM(C71:C80)</f>
        <v>0.689883913764511014</v>
      </c>
      <c r="AG90" s="30">
        <f>AF90^(4/10)</f>
        <v>0.862006235499601914</v>
      </c>
      <c r="AH90" s="39">
        <f>100/E72*M90/100</f>
        <v>0.03671875</v>
      </c>
      <c r="AI90" s="39">
        <f>SUM(AH81:AH90)/10</f>
        <v>0.0416041753301929962</v>
      </c>
    </row>
    <row r="91" spans="1:35">
      <c r="A91" s="25" t="n">
        <v>43974</v>
      </c>
      <c r="B91" s="26">
        <f>A91</f>
        <v>43974</v>
      </c>
      <c r="C91" t="n">
        <v>57</v>
      </c>
      <c r="D91">
        <f>SUM(C85:C91)</f>
        <v>455</v>
      </c>
      <c r="E91" s="27">
        <f>D91/7</f>
        <v>65</v>
      </c>
      <c r="F91" s="28">
        <f>D91/11100394*100000</f>
        <v>4.09895360470000014</v>
      </c>
      <c r="G91" s="27">
        <f>SUM(C82:C91)</f>
        <v>706</v>
      </c>
      <c r="H91" s="27">
        <f>G91/10</f>
        <v>70.5999999999999943</v>
      </c>
      <c r="I91" s="28">
        <f>(G91/11100394*100000)/10*7</f>
        <v>4.45209422293999957</v>
      </c>
      <c r="J91">
        <f>J90+C91</f>
        <v>34367</v>
      </c>
      <c r="K91" s="27">
        <f>J91/11100394*100000</f>
        <v>309.601623149600016</v>
      </c>
      <c r="L91">
        <f>N91-N90</f>
        <v>4</v>
      </c>
      <c r="M91" s="30">
        <f>SUM(L85:L91)/7</f>
        <v>6.71428571428571974</v>
      </c>
      <c r="N91" t="n">
        <v>1696</v>
      </c>
      <c r="O91" s="28">
        <f>N91/11100394*100000</f>
        <v>15.2787369528999992</v>
      </c>
      <c r="P91" s="29">
        <f>100/J91*N91/100</f>
        <v>0.0493496668315520015</v>
      </c>
      <c r="Q91">
        <f>S91-S90</f>
        <v>215</v>
      </c>
      <c r="R91" s="27">
        <f>SUM(Q85:Q91)/7</f>
        <v>177.285714285713993</v>
      </c>
      <c r="S91" t="n">
        <v>30995</v>
      </c>
      <c r="T91" s="27">
        <f>S91/11100394*100000</f>
        <v>279.22432302850001</v>
      </c>
      <c r="U91" s="27">
        <f>S91/5</f>
        <v>6199</v>
      </c>
      <c r="V91" s="27">
        <f>U91/11100394*100000</f>
        <v>55.8448646057000033</v>
      </c>
      <c r="W91">
        <f>J91-N91-S91</f>
        <v>1676</v>
      </c>
      <c r="X91" s="27">
        <f>W91/11100394*100000</f>
        <v>15.0985631681000001</v>
      </c>
      <c r="Y91" s="27">
        <f>SUM(W85:W91)/7</f>
        <v>2061.85714285713993</v>
      </c>
      <c r="Z91">
        <f>L91+Q91</f>
        <v>219</v>
      </c>
      <c r="AA91">
        <f>C91-Z91</f>
        <v>-162</v>
      </c>
      <c r="AB91" s="27">
        <f>SUM(AA82:AA91)/10</f>
        <v>-150.400000000000006</v>
      </c>
      <c r="AC91" s="30">
        <f>F91/F84</f>
        <v>0.689393939396869992</v>
      </c>
      <c r="AD91" s="27" t="n">
        <v>151</v>
      </c>
      <c r="AE91" s="30">
        <f>AC91^(4/7)</f>
        <v>0.80852916837567097</v>
      </c>
      <c r="AF91" s="30">
        <f>SUM(C82:C91)/SUM(C72:C81)</f>
        <v>0.555031446540881035</v>
      </c>
      <c r="AG91" s="30">
        <f>AF91^(4/10)</f>
        <v>0.790181824377994957</v>
      </c>
      <c r="AH91" s="39">
        <f>100/E73*M91/100</f>
        <v>0.0412642669007899965</v>
      </c>
      <c r="AI91" s="39">
        <f>SUM(AH82:AH91)/10</f>
        <v>0.0419009552721700018</v>
      </c>
    </row>
    <row r="92" spans="1:35">
      <c r="A92" s="25" t="n">
        <v>43975</v>
      </c>
      <c r="B92" s="26">
        <f>A92</f>
        <v>43975</v>
      </c>
      <c r="C92" t="n">
        <v>32</v>
      </c>
      <c r="D92">
        <f>SUM(C86:C92)</f>
        <v>437</v>
      </c>
      <c r="E92" s="27">
        <f>D92/7</f>
        <v>62.4285714285714022</v>
      </c>
      <c r="F92" s="28">
        <f>D92/11100394*100000</f>
        <v>3.93679719839999986</v>
      </c>
      <c r="G92" s="27">
        <f>SUM(C83:C92)</f>
        <v>595</v>
      </c>
      <c r="H92" s="27">
        <f>G92/10</f>
        <v>59.5</v>
      </c>
      <c r="I92" s="28">
        <f>(G92/11100394*100000)/10*7</f>
        <v>3.75211906894999991</v>
      </c>
      <c r="J92">
        <f>J91+C92</f>
        <v>34399</v>
      </c>
      <c r="K92" s="27">
        <f>J92/11100394*100000</f>
        <v>309.889901205300021</v>
      </c>
      <c r="L92">
        <f>N92-N91</f>
        <v>1</v>
      </c>
      <c r="M92" s="30">
        <f>SUM(L86:L92)/7</f>
        <v>6.28571428571429003</v>
      </c>
      <c r="N92" t="n">
        <v>1697</v>
      </c>
      <c r="O92" s="28">
        <f>N92/11100394*100000</f>
        <v>15.2877456422000009</v>
      </c>
      <c r="P92" s="29">
        <f>100/J92*N92/100</f>
        <v>0.0493328294427239999</v>
      </c>
      <c r="Q92">
        <f>S92-S91</f>
        <v>144</v>
      </c>
      <c r="R92" s="27">
        <f>SUM(Q86:Q92)/7</f>
        <v>177</v>
      </c>
      <c r="S92" t="n">
        <v>31139</v>
      </c>
      <c r="T92" s="27">
        <f>S92/11100394*100000</f>
        <v>280.521574279300012</v>
      </c>
      <c r="U92" s="27">
        <f>S92/5</f>
        <v>6227.80000000000018</v>
      </c>
      <c r="V92" s="27">
        <f>U92/11100394*100000</f>
        <v>56.1043148559000002</v>
      </c>
      <c r="W92">
        <f>J92-N92-S92</f>
        <v>1563</v>
      </c>
      <c r="X92" s="27">
        <f>W92/11100394*100000</f>
        <v>14.0805812839000009</v>
      </c>
      <c r="Y92" s="27">
        <f>SUM(W86:W92)/7</f>
        <v>1941</v>
      </c>
      <c r="Z92">
        <f>L92+Q92</f>
        <v>145</v>
      </c>
      <c r="AA92">
        <f>C92-Z92</f>
        <v>-113</v>
      </c>
      <c r="AB92" s="27">
        <f>SUM(AA83:AA92)/10</f>
        <v>-141.099999999999994</v>
      </c>
      <c r="AC92" s="30">
        <f>F92/F85</f>
        <v>0.665144596658389009</v>
      </c>
      <c r="AD92" s="27" t="n">
        <v>148</v>
      </c>
      <c r="AE92" s="30">
        <f>AC92^(4/7)</f>
        <v>0.792153200814524006</v>
      </c>
      <c r="AF92" s="30">
        <f>SUM(C83:C92)/SUM(C73:C82)</f>
        <v>0.441722345953971995</v>
      </c>
      <c r="AG92" s="30">
        <f>AF92^(4/10)</f>
        <v>0.721206692267316996</v>
      </c>
      <c r="AH92" s="39">
        <f>100/E74*M92/100</f>
        <v>0.0385626643295359983</v>
      </c>
      <c r="AI92" s="39">
        <f>SUM(AH83:AH92)/10</f>
        <v>0.0419464016983190024</v>
      </c>
    </row>
    <row r="93" spans="1:35">
      <c r="A93" s="25" t="n">
        <v>43976</v>
      </c>
      <c r="B93" s="26">
        <f>A93</f>
        <v>43976</v>
      </c>
      <c r="C93" t="n">
        <v>36</v>
      </c>
      <c r="D93">
        <f>SUM(C87:C93)</f>
        <v>429</v>
      </c>
      <c r="E93" s="27">
        <f>D93/7</f>
        <v>61.2857142857142989</v>
      </c>
      <c r="F93" s="28">
        <f>D93/11100394*100000</f>
        <v>3.86472768440000003</v>
      </c>
      <c r="G93" s="27">
        <f>SUM(C84:C93)</f>
        <v>579</v>
      </c>
      <c r="H93" s="27">
        <f>G93/10</f>
        <v>57.8999999999999986</v>
      </c>
      <c r="I93" s="28">
        <f>(G93/11100394*100000)/10*7</f>
        <v>3.65122174941999988</v>
      </c>
      <c r="J93">
        <f>J92+C93</f>
        <v>34435</v>
      </c>
      <c r="K93" s="27">
        <f>J93/11100394*100000</f>
        <v>310.214214018000007</v>
      </c>
      <c r="L93">
        <f>N93-N92</f>
        <v>10</v>
      </c>
      <c r="M93" s="30">
        <f>SUM(L87:L93)/7</f>
        <v>6.14285714285713969</v>
      </c>
      <c r="N93" t="n">
        <v>1707</v>
      </c>
      <c r="O93" s="28">
        <f>N93/11100394*100000</f>
        <v>15.3778325345999995</v>
      </c>
      <c r="P93" s="29">
        <f>100/J93*N93/100</f>
        <v>0.0495716567445960088</v>
      </c>
      <c r="Q93">
        <f>S93-S92</f>
        <v>78</v>
      </c>
      <c r="R93" s="27">
        <f>SUM(Q87:Q93)/7</f>
        <v>169.57142857142901</v>
      </c>
      <c r="S93" t="n">
        <v>31217</v>
      </c>
      <c r="T93" s="27">
        <f>S93/11100394*100000</f>
        <v>281.224252040099998</v>
      </c>
      <c r="U93" s="27">
        <f>S93/5</f>
        <v>6243.39999999999964</v>
      </c>
      <c r="V93" s="27">
        <f>U93/11100394*100000</f>
        <v>56.2448504079999978</v>
      </c>
      <c r="W93">
        <f>J93-N93-S93</f>
        <v>1511</v>
      </c>
      <c r="X93" s="27">
        <f>W93/11100394*100000</f>
        <v>13.6121294433000006</v>
      </c>
      <c r="Y93" s="27">
        <f>SUM(W87:W93)/7</f>
        <v>1826.57142857143003</v>
      </c>
      <c r="Z93">
        <f>L93+Q93</f>
        <v>88</v>
      </c>
      <c r="AA93">
        <f>C93-Z93</f>
        <v>-52</v>
      </c>
      <c r="AB93" s="27">
        <f>SUM(AA84:AA93)/10</f>
        <v>-121.299999999999997</v>
      </c>
      <c r="AC93" s="30">
        <f>F93/F86</f>
        <v>0.699836867856470057</v>
      </c>
      <c r="AD93" s="27" t="n">
        <v>140</v>
      </c>
      <c r="AE93" s="30">
        <f>AC93^(4/7)</f>
        <v>0.815505234405783952</v>
      </c>
      <c r="AF93" s="30">
        <f>SUM(C84:C93)/SUM(C74:C83)</f>
        <v>0.441647597254004953</v>
      </c>
      <c r="AG93" s="30">
        <f>AF93^(4/10)</f>
        <v>0.721157872459879989</v>
      </c>
      <c r="AH93" s="39">
        <f>100/E75*M93/100</f>
        <v>0.0444674250258530002</v>
      </c>
      <c r="AI93" s="39">
        <f>SUM(AH84:AH93)/10</f>
        <v>0.0422264775342380005</v>
      </c>
    </row>
    <row r="94" spans="1:35">
      <c r="A94" s="25" t="n">
        <v>43977</v>
      </c>
      <c r="B94" s="26">
        <f>A94</f>
        <v>43977</v>
      </c>
      <c r="C94" t="n">
        <v>60</v>
      </c>
      <c r="D94">
        <f>SUM(C88:C94)</f>
        <v>424</v>
      </c>
      <c r="E94" s="27">
        <f>D94/7</f>
        <v>60.5714285714285978</v>
      </c>
      <c r="F94" s="28">
        <f>D94/11100394*100000</f>
        <v>3.8196842381999998</v>
      </c>
      <c r="G94" s="27">
        <f>SUM(C85:C94)</f>
        <v>583</v>
      </c>
      <c r="H94" s="27">
        <f>G94/10</f>
        <v>58.2999999999999972</v>
      </c>
      <c r="I94" s="28">
        <f>(G94/11100394*100000)/10*7</f>
        <v>3.67644607931999978</v>
      </c>
      <c r="J94">
        <f>J93+C94</f>
        <v>34495</v>
      </c>
      <c r="K94" s="27">
        <f>J94/11100394*100000</f>
        <v>310.754735372500022</v>
      </c>
      <c r="L94">
        <f>N94-N93</f>
        <v>19</v>
      </c>
      <c r="M94" s="30">
        <f>SUM(L88:L94)/7</f>
        <v>7.57142857142857029</v>
      </c>
      <c r="N94" t="n">
        <v>1726</v>
      </c>
      <c r="O94" s="28">
        <f>N94/11100394*100000</f>
        <v>15.5489976302000006</v>
      </c>
      <c r="P94" s="29">
        <f>100/J94*N94/100</f>
        <v>0.0500362371358199987</v>
      </c>
      <c r="Q94">
        <f>S94-S93</f>
        <v>128</v>
      </c>
      <c r="R94" s="27">
        <f>SUM(Q88:Q94)/7</f>
        <v>162.285714285713993</v>
      </c>
      <c r="S94" t="n">
        <v>31345</v>
      </c>
      <c r="T94" s="27">
        <f>S94/11100394*100000</f>
        <v>282.377364262900016</v>
      </c>
      <c r="U94" s="27">
        <f>S94/5</f>
        <v>6269</v>
      </c>
      <c r="V94" s="27">
        <f>U94/11100394*100000</f>
        <v>56.4754728525999994</v>
      </c>
      <c r="W94">
        <f>J94-N94-S94</f>
        <v>1424</v>
      </c>
      <c r="X94" s="27">
        <f>W94/11100394*100000</f>
        <v>12.8283734793999997</v>
      </c>
      <c r="Y94" s="27">
        <f>SUM(W88:W94)/7</f>
        <v>1717.2857142857099</v>
      </c>
      <c r="Z94">
        <f>L94+Q94</f>
        <v>147</v>
      </c>
      <c r="AA94">
        <f>C94-Z94</f>
        <v>-87</v>
      </c>
      <c r="AB94" s="27">
        <f>SUM(AA85:AA94)/10</f>
        <v>-108.5</v>
      </c>
      <c r="AC94" s="30">
        <f>F94/F87</f>
        <v>0.715008431694554947</v>
      </c>
      <c r="AD94" s="27" t="n">
        <v>130</v>
      </c>
      <c r="AE94" s="30">
        <f>AC94^(4/7)</f>
        <v>0.825561128679900946</v>
      </c>
      <c r="AF94" s="30">
        <f>SUM(C85:C94)/SUM(C75:C84)</f>
        <v>0.493231810490693956</v>
      </c>
      <c r="AG94" s="30">
        <f>AF94^(4/10)</f>
        <v>0.753738035289457997</v>
      </c>
      <c r="AH94" s="39">
        <f>100/E76*M94/100</f>
        <v>0.0559662090813100033</v>
      </c>
      <c r="AI94" s="39">
        <f>SUM(AH85:AH94)/10</f>
        <v>0.0437281883773089941</v>
      </c>
    </row>
    <row r="95" spans="1:35">
      <c r="A95" s="25" t="n">
        <v>43978</v>
      </c>
      <c r="B95" s="26">
        <f>A95</f>
        <v>43978</v>
      </c>
      <c r="C95" t="n">
        <v>80</v>
      </c>
      <c r="D95">
        <f>SUM(C89:C95)</f>
        <v>445</v>
      </c>
      <c r="E95" s="27">
        <f>D95/7</f>
        <v>63.5714285714285978</v>
      </c>
      <c r="F95" s="28">
        <f>D95/11100394*100000</f>
        <v>4.00886671229999969</v>
      </c>
      <c r="G95" s="27">
        <f>SUM(C86:C95)</f>
        <v>613</v>
      </c>
      <c r="H95" s="27">
        <f>G95/10</f>
        <v>61.2999999999999972</v>
      </c>
      <c r="I95" s="28">
        <f>(G95/11100394*100000)/10*7</f>
        <v>3.8656285533600002</v>
      </c>
      <c r="J95">
        <f>J94+C95</f>
        <v>34575</v>
      </c>
      <c r="K95" s="27">
        <f>J95/11100394*100000</f>
        <v>311.475430511699983</v>
      </c>
      <c r="L95">
        <f>N95-N94</f>
        <v>12</v>
      </c>
      <c r="M95" s="30">
        <f>SUM(L89:L95)/7</f>
        <v>8.4285714285714306</v>
      </c>
      <c r="N95" t="n">
        <v>1738</v>
      </c>
      <c r="O95" s="28">
        <f>N95/11100394*100000</f>
        <v>15.6571019011000008</v>
      </c>
      <c r="P95" s="29">
        <f>100/J95*N95/100</f>
        <v>0.050267534345628011</v>
      </c>
      <c r="Q95">
        <f>S95-S94</f>
        <v>135</v>
      </c>
      <c r="R95" s="27">
        <f>SUM(Q89:Q95)/7</f>
        <v>156.57142857142901</v>
      </c>
      <c r="S95" t="n">
        <v>31480</v>
      </c>
      <c r="T95" s="27">
        <f>S95/11100394*100000</f>
        <v>283.593537310499983</v>
      </c>
      <c r="U95" s="27">
        <f>S95/5</f>
        <v>6296</v>
      </c>
      <c r="V95" s="27">
        <f>U95/11100394*100000</f>
        <v>56.7187074620999994</v>
      </c>
      <c r="W95">
        <f>J95-N95-S95</f>
        <v>1357</v>
      </c>
      <c r="X95" s="27">
        <f>W95/11100394*100000</f>
        <v>12.2247913001999997</v>
      </c>
      <c r="Y95" s="27">
        <f>SUM(W89:W95)/7</f>
        <v>1615.85714285713993</v>
      </c>
      <c r="Z95">
        <f>L95+Q95</f>
        <v>147</v>
      </c>
      <c r="AA95">
        <f>C95-Z95</f>
        <v>-67</v>
      </c>
      <c r="AB95" s="27">
        <f>SUM(AA86:AA95)/10</f>
        <v>-105.200000000000003</v>
      </c>
      <c r="AC95" s="30">
        <f>F95/F88</f>
        <v>0.948827292107947073</v>
      </c>
      <c r="AD95" s="27" t="n">
        <v>120</v>
      </c>
      <c r="AE95" s="30">
        <f>AC95^(4/7)</f>
        <v>0.970429736884948113</v>
      </c>
      <c r="AF95" s="30">
        <f>SUM(C86:C95)/SUM(C76:C85)</f>
        <v>0.560329067641681977</v>
      </c>
      <c r="AG95" s="30">
        <f>AF95^(4/10)</f>
        <v>0.793190056124974952</v>
      </c>
      <c r="AH95" s="39">
        <f>100/E77*M95/100</f>
        <v>0.0602040816326529971</v>
      </c>
      <c r="AI95" s="39">
        <f>SUM(AH86:AH95)/10</f>
        <v>0.0451483285637990051</v>
      </c>
    </row>
    <row r="96" spans="1:35">
      <c r="A96" s="25" t="n">
        <v>43979</v>
      </c>
      <c r="B96" s="26">
        <f>A96</f>
        <v>43979</v>
      </c>
      <c r="C96" t="n">
        <v>67</v>
      </c>
      <c r="D96">
        <f>SUM(C90:C96)</f>
        <v>430</v>
      </c>
      <c r="E96" s="27">
        <f>D96/7</f>
        <v>61.4285714285714022</v>
      </c>
      <c r="F96" s="28">
        <f>D96/11100394*100000</f>
        <v>3.8737363736999999</v>
      </c>
      <c r="G96" s="27">
        <f>SUM(C87:C96)</f>
        <v>636</v>
      </c>
      <c r="H96" s="27">
        <f>G96/10</f>
        <v>63.6000000000000014</v>
      </c>
      <c r="I96" s="28">
        <f>(G96/11100394*100000)/10*7</f>
        <v>4.01066845017999984</v>
      </c>
      <c r="J96">
        <f>J95+C96</f>
        <v>34642</v>
      </c>
      <c r="K96" s="27">
        <f>J96/11100394*100000</f>
        <v>312.079012690900015</v>
      </c>
      <c r="L96" t="n">
        <v>5</v>
      </c>
      <c r="M96" s="30">
        <f>SUM(L90:L96)/7</f>
        <v>8.4285714285714306</v>
      </c>
      <c r="N96">
        <f>N95+L96</f>
        <v>1743</v>
      </c>
      <c r="O96" s="28">
        <f>N96/11100394*100000</f>
        <v>15.7021453473000001</v>
      </c>
      <c r="P96" s="29">
        <f>100/J96*N96/100</f>
        <v>0.0503146469603299984</v>
      </c>
      <c r="Q96" t="n">
        <v>115</v>
      </c>
      <c r="R96" s="27">
        <f>SUM(Q90:Q96)/7</f>
        <v>144.142857142856997</v>
      </c>
      <c r="S96">
        <f>S95+Q96</f>
        <v>31595</v>
      </c>
      <c r="T96" s="27">
        <f>S96/11100394*100000</f>
        <v>284.629536573200028</v>
      </c>
      <c r="U96" s="27">
        <f>S96/5</f>
        <v>6319</v>
      </c>
      <c r="V96" s="27">
        <f>U96/11100394*100000</f>
        <v>56.9259073146000034</v>
      </c>
      <c r="W96">
        <f>J96-N96-S96</f>
        <v>1304</v>
      </c>
      <c r="X96" s="27">
        <f>W96/11100394*100000</f>
        <v>11.7473307703999996</v>
      </c>
      <c r="Y96" s="27">
        <f>SUM(W90:W96)/7</f>
        <v>1524.7142857142901</v>
      </c>
      <c r="Z96">
        <f>L96+Q96</f>
        <v>120</v>
      </c>
      <c r="AA96">
        <f>C96-Z96</f>
        <v>-53</v>
      </c>
      <c r="AB96" s="27">
        <f>SUM(AA87:AA96)/10</f>
        <v>-100.799999999999997</v>
      </c>
      <c r="AC96" s="30">
        <f>F96/F89</f>
        <v>1.05392156862585007</v>
      </c>
      <c r="AD96" s="27" t="n">
        <v>116</v>
      </c>
      <c r="AE96" s="30">
        <f>AC96^(4/7)</f>
        <v>1.03046515315542009</v>
      </c>
      <c r="AF96" s="30">
        <f>SUM(C87:C96)/SUM(C77:C86)</f>
        <v>0.679487179487179915</v>
      </c>
      <c r="AG96" s="30">
        <f>AF96^(4/10)</f>
        <v>0.856786286677549036</v>
      </c>
      <c r="AH96" s="39">
        <f>100/E78*M96/100</f>
        <v>0.0644104803493450007</v>
      </c>
      <c r="AI96" s="39">
        <f>SUM(AH87:AH96)/10</f>
        <v>0.0468633836374469936</v>
      </c>
    </row>
    <row r="97" spans="1:35">
      <c r="A97" s="25" t="n">
        <v>43980</v>
      </c>
      <c r="B97" s="26">
        <f>A97</f>
        <v>43980</v>
      </c>
      <c r="C97" t="n">
        <v>66</v>
      </c>
      <c r="D97">
        <f>SUM(C91:C97)</f>
        <v>398</v>
      </c>
      <c r="E97" s="27">
        <f>D97/7</f>
        <v>56.8571428571428967</v>
      </c>
      <c r="F97" s="28">
        <f>D97/11100394*100000</f>
        <v>3.58545831800000014</v>
      </c>
      <c r="G97" s="27">
        <f>SUM(C88:C97)</f>
        <v>637</v>
      </c>
      <c r="H97" s="27">
        <f>G97/10</f>
        <v>63.7000000000000028</v>
      </c>
      <c r="I97" s="28">
        <f>(G97/11100394*100000)/10*7</f>
        <v>4.01697453261999993</v>
      </c>
      <c r="J97">
        <f>J96+C97</f>
        <v>34708</v>
      </c>
      <c r="K97" s="27">
        <f>J97/11100394*100000</f>
        <v>312.673586180799987</v>
      </c>
      <c r="L97" t="n">
        <v>6</v>
      </c>
      <c r="M97" s="30">
        <f>SUM(L91:L97)/7</f>
        <v>8.14285714285714057</v>
      </c>
      <c r="N97">
        <f>N96+L97</f>
        <v>1749</v>
      </c>
      <c r="O97" s="28">
        <f>N97/11100394*100000</f>
        <v>15.7561974826999993</v>
      </c>
      <c r="P97" s="29">
        <f>100/J97*N97/100</f>
        <v>0.0503918404978709944</v>
      </c>
      <c r="Q97" t="n">
        <v>126</v>
      </c>
      <c r="R97" s="27">
        <f>SUM(Q91:Q97)/7</f>
        <v>134.42857142857099</v>
      </c>
      <c r="S97">
        <f>S96+Q97</f>
        <v>31721</v>
      </c>
      <c r="T97" s="27">
        <f>S97/11100394*100000</f>
        <v>285.764631417600015</v>
      </c>
      <c r="U97" s="27">
        <f>S97/5</f>
        <v>6344.19999999999982</v>
      </c>
      <c r="V97" s="27">
        <f>U97/11100394*100000</f>
        <v>57.1529262835000011</v>
      </c>
      <c r="W97">
        <f>J97-N97-S97</f>
        <v>1238</v>
      </c>
      <c r="X97" s="27">
        <f>W97/11100394*100000</f>
        <v>11.1527572804999995</v>
      </c>
      <c r="Y97" s="27">
        <f>SUM(W91:W97)/7</f>
        <v>1439</v>
      </c>
      <c r="Z97">
        <f>L97+Q97</f>
        <v>132</v>
      </c>
      <c r="AA97">
        <f>C97-Z97</f>
        <v>-66</v>
      </c>
      <c r="AB97" s="27">
        <f>SUM(AA88:AA97)/10</f>
        <v>-95.0999999999999943</v>
      </c>
      <c r="AC97" s="30">
        <f>F97/F90</f>
        <v>0.876651982380469974</v>
      </c>
      <c r="AD97" s="27" t="n">
        <v>119</v>
      </c>
      <c r="AE97" s="30">
        <f>AC97^(4/7)</f>
        <v>0.927534002837341021</v>
      </c>
      <c r="AF97" s="30">
        <f>SUM(C88:C97)/SUM(C78:C87)</f>
        <v>0.777777777777778034</v>
      </c>
      <c r="AG97" s="30">
        <f>AF97^(4/10)</f>
        <v>0.904361805521869044</v>
      </c>
      <c r="AH97" s="39">
        <f>100/E79*M97/100</f>
        <v>0.0608974358974360008</v>
      </c>
      <c r="AI97" s="39">
        <f>SUM(AH88:AH97)/10</f>
        <v>0.0485631614347160045</v>
      </c>
    </row>
    <row r="98" spans="1:35">
      <c r="A98" s="25" t="n">
        <v>43981</v>
      </c>
      <c r="B98" s="26">
        <f>A98</f>
        <v>43981</v>
      </c>
      <c r="C98" t="n">
        <v>28</v>
      </c>
      <c r="D98">
        <f>SUM(C92:C98)</f>
        <v>369</v>
      </c>
      <c r="E98" s="27">
        <f>D98/7</f>
        <v>52.7142857142857011</v>
      </c>
      <c r="F98" s="28">
        <f>D98/11100394*100000</f>
        <v>3.32420632999999999</v>
      </c>
      <c r="G98" s="27">
        <f>SUM(C89:C98)</f>
        <v>606</v>
      </c>
      <c r="H98" s="27">
        <f>G98/10</f>
        <v>60.6000000000000014</v>
      </c>
      <c r="I98" s="28">
        <f>(G98/11100394*100000)/10*7</f>
        <v>3.82148597606999996</v>
      </c>
      <c r="J98">
        <f>J97+C98</f>
        <v>34736</v>
      </c>
      <c r="K98" s="27">
        <f>J98/11100394*100000</f>
        <v>312.925829479599997</v>
      </c>
      <c r="L98" t="n">
        <v>2</v>
      </c>
      <c r="M98" s="30">
        <f>SUM(L92:L98)/7</f>
        <v>7.85714285714286031</v>
      </c>
      <c r="N98">
        <f>N97+L98</f>
        <v>1751</v>
      </c>
      <c r="O98" s="28">
        <f>N98/11100394*100000</f>
        <v>15.7742148612000008</v>
      </c>
      <c r="P98" s="29">
        <f>100/J98*N98/100</f>
        <v>0.0504087977890399941</v>
      </c>
      <c r="Q98" t="n">
        <v>82</v>
      </c>
      <c r="R98" s="27">
        <f>SUM(Q92:Q98)/7</f>
        <v>115.428571428571004</v>
      </c>
      <c r="S98">
        <f>S97+Q98</f>
        <v>31803</v>
      </c>
      <c r="T98" s="27">
        <f>S98/11100394*100000</f>
        <v>286.503343935399982</v>
      </c>
      <c r="U98" s="27">
        <f>S98/5</f>
        <v>6360.60000000000036</v>
      </c>
      <c r="V98" s="27">
        <f>U98/11100394*100000</f>
        <v>57.3006687871000011</v>
      </c>
      <c r="W98">
        <f>J98-N98-S98</f>
        <v>1182</v>
      </c>
      <c r="X98" s="27">
        <f>W98/11100394*100000</f>
        <v>10.6482706829999998</v>
      </c>
      <c r="Y98" s="27">
        <f>SUM(W92:W98)/7</f>
        <v>1368.42857142856997</v>
      </c>
      <c r="Z98">
        <f>L98+Q98</f>
        <v>84</v>
      </c>
      <c r="AA98">
        <f>C98-Z98</f>
        <v>-56</v>
      </c>
      <c r="AB98" s="27">
        <f>SUM(AA89:AA98)/10</f>
        <v>-88.5</v>
      </c>
      <c r="AC98" s="30">
        <f>F98/F91</f>
        <v>0.810989010997429105</v>
      </c>
      <c r="AD98" s="27" t="n">
        <v>120</v>
      </c>
      <c r="AE98" s="30">
        <f>AC98^(4/7)</f>
        <v>0.887173485919973004</v>
      </c>
      <c r="AF98" s="30">
        <f>SUM(C89:C98)/SUM(C79:C88)</f>
        <v>0.734545454545454923</v>
      </c>
      <c r="AG98" s="30">
        <f>AF98^(4/10)</f>
        <v>0.88390882561681412</v>
      </c>
      <c r="AH98" s="39">
        <f>100/E80*M98/100</f>
        <v>0.0589496248660239974</v>
      </c>
      <c r="AI98" s="39">
        <f>SUM(AH89:AH98)/10</f>
        <v>0.0501528401639800059</v>
      </c>
    </row>
    <row r="99" spans="1:35">
      <c r="A99" s="25" t="n">
        <v>43982</v>
      </c>
      <c r="B99" s="26">
        <f>A99</f>
        <v>43982</v>
      </c>
      <c r="C99" t="n">
        <v>19</v>
      </c>
      <c r="D99">
        <f>SUM(C93:C99)</f>
        <v>356</v>
      </c>
      <c r="E99" s="27">
        <f>D99/7</f>
        <v>50.8571428571428967</v>
      </c>
      <c r="F99" s="28">
        <f>D99/11100394*100000</f>
        <v>3.20709336979999993</v>
      </c>
      <c r="G99" s="27">
        <f>SUM(C90:C99)</f>
        <v>543</v>
      </c>
      <c r="H99" s="27">
        <f>G99/10</f>
        <v>54.2999999999999972</v>
      </c>
      <c r="I99" s="28">
        <f>(G99/11100394*100000)/10*7</f>
        <v>3.42420278052999993</v>
      </c>
      <c r="J99">
        <f>J98+C99</f>
        <v>34755</v>
      </c>
      <c r="K99" s="27">
        <f>J99/11100394*100000</f>
        <v>313.096994575099984</v>
      </c>
      <c r="L99" t="n">
        <v>1</v>
      </c>
      <c r="M99" s="30">
        <f>SUM(L93:L99)/7</f>
        <v>7.85714285714286031</v>
      </c>
      <c r="N99">
        <f>N98+L99</f>
        <v>1752</v>
      </c>
      <c r="O99" s="28">
        <f>N99/11100394*100000</f>
        <v>15.7832235504000007</v>
      </c>
      <c r="P99" s="29">
        <f>100/J99*N99/100</f>
        <v>0.0504100129477730086</v>
      </c>
      <c r="Q99" t="n">
        <v>55</v>
      </c>
      <c r="R99" s="27">
        <f>SUM(Q93:Q99)/7</f>
        <v>102.714285714286007</v>
      </c>
      <c r="S99">
        <f>S98+Q99</f>
        <v>31858</v>
      </c>
      <c r="T99" s="27">
        <f>S99/11100394*100000</f>
        <v>286.998821843600012</v>
      </c>
      <c r="U99" s="27">
        <f>S99/5</f>
        <v>6371.60000000000036</v>
      </c>
      <c r="V99" s="27">
        <f>U99/11100394*100000</f>
        <v>57.3997643686999979</v>
      </c>
      <c r="W99">
        <f>J99-N99-S99</f>
        <v>1145</v>
      </c>
      <c r="X99" s="27">
        <f>W99/11100394*100000</f>
        <v>10.3149491810999994</v>
      </c>
      <c r="Y99" s="27">
        <f>SUM(W93:W99)/7</f>
        <v>1308.7142857142901</v>
      </c>
      <c r="Z99">
        <f>L99+Q99</f>
        <v>56</v>
      </c>
      <c r="AA99">
        <f>C99-Z99</f>
        <v>-37</v>
      </c>
      <c r="AB99" s="27">
        <f>SUM(AA90:AA99)/10</f>
        <v>-79.7000000000000028</v>
      </c>
      <c r="AC99" s="30">
        <f>F99/F92</f>
        <v>0.814645308908325916</v>
      </c>
      <c r="AD99" s="27" t="n">
        <v>113</v>
      </c>
      <c r="AE99" s="30">
        <f>AC99^(4/7)</f>
        <v>0.889456866151333081</v>
      </c>
      <c r="AF99" s="30">
        <f>SUM(C90:C99)/SUM(C80:C89)</f>
        <v>0.663003663003662957</v>
      </c>
      <c r="AG99" s="30">
        <f>AF99^(4/10)</f>
        <v>0.848411157147566897</v>
      </c>
      <c r="AH99" s="39">
        <f>100/E81*M99/100</f>
        <v>0.0590762620837810104</v>
      </c>
      <c r="AI99" s="39">
        <f>SUM(AH90:AH99)/10</f>
        <v>0.0520517200166730021</v>
      </c>
    </row>
    <row r="100" spans="1:35">
      <c r="A100" s="25" t="n">
        <v>43983</v>
      </c>
      <c r="B100" s="26">
        <f>A100</f>
        <v>43983</v>
      </c>
      <c r="C100" t="n">
        <v>14</v>
      </c>
      <c r="D100">
        <f>SUM(C94:C100)</f>
        <v>334</v>
      </c>
      <c r="E100" s="27">
        <f>D100/7</f>
        <v>47.7142857142857011</v>
      </c>
      <c r="F100" s="28">
        <f>D100/11100394*100000</f>
        <v>3.00890220650000018</v>
      </c>
      <c r="G100" s="27">
        <f>SUM(C91:C100)</f>
        <v>459</v>
      </c>
      <c r="H100" s="27">
        <f>G100/10</f>
        <v>45.8999999999999986</v>
      </c>
      <c r="I100" s="28">
        <f>(G100/11100394*100000)/10*7</f>
        <v>2.89449185318999991</v>
      </c>
      <c r="J100">
        <f>J99+C100</f>
        <v>34769</v>
      </c>
      <c r="K100" s="27">
        <f>J100/11100394*100000</f>
        <v>313.223116224500018</v>
      </c>
      <c r="L100" t="n">
        <v>6</v>
      </c>
      <c r="M100" s="30">
        <f>SUM(L94:L100)/7</f>
        <v>7.28571428571429003</v>
      </c>
      <c r="N100">
        <f>N99+L100</f>
        <v>1758</v>
      </c>
      <c r="O100" s="28">
        <f>N100/11100394*100000</f>
        <v>15.8372756858999999</v>
      </c>
      <c r="P100" s="29">
        <f>100/J100*N100/100</f>
        <v>0.0505622824930189907</v>
      </c>
      <c r="Q100" t="n">
        <v>54</v>
      </c>
      <c r="R100" s="27">
        <f>SUM(Q94:Q100)/7</f>
        <v>99.285714285714306</v>
      </c>
      <c r="S100">
        <f>S99+Q100</f>
        <v>31912</v>
      </c>
      <c r="T100" s="27">
        <f>S100/11100394*100000</f>
        <v>287.485291062600027</v>
      </c>
      <c r="U100" s="27">
        <f>S100/5</f>
        <v>6382.39999999999964</v>
      </c>
      <c r="V100" s="27">
        <f>U100/11100394*100000</f>
        <v>57.4970582125000007</v>
      </c>
      <c r="W100">
        <f>J100-N100-S100</f>
        <v>1099</v>
      </c>
      <c r="X100" s="27">
        <f>W100/11100394*100000</f>
        <v>9.90054947600000013</v>
      </c>
      <c r="Y100" s="27">
        <f>SUM(W94:W100)/7</f>
        <v>1249.85714285713993</v>
      </c>
      <c r="Z100">
        <f>L100+Q100</f>
        <v>60</v>
      </c>
      <c r="AA100">
        <f>C100-Z100</f>
        <v>-46</v>
      </c>
      <c r="AB100" s="27">
        <f>SUM(AA91:AA100)/10</f>
        <v>-73.9000000000000057</v>
      </c>
      <c r="AC100" s="30">
        <f>F100/F93</f>
        <v>0.778554778554115057</v>
      </c>
      <c r="AD100" s="27" t="n">
        <v>114</v>
      </c>
      <c r="AE100" s="30">
        <f>AC100^(4/7)</f>
        <v>0.866721417174927033</v>
      </c>
      <c r="AF100" s="30">
        <f>SUM(C91:C100)/SUM(C81:C90)</f>
        <v>0.55168269230769198</v>
      </c>
      <c r="AG100" s="30">
        <f>AF100^(4/10)</f>
        <v>0.788271352604392916</v>
      </c>
      <c r="AH100" s="39">
        <f>100/E82*M100/100</f>
        <v>0.0544871794871790094</v>
      </c>
      <c r="AI100" s="39">
        <f>SUM(AH91:AH100)/10</f>
        <v>0.0538285629653910025</v>
      </c>
    </row>
    <row r="101" spans="1:35">
      <c r="A101" s="25" t="n">
        <v>43984</v>
      </c>
      <c r="B101" s="26">
        <f>A101</f>
        <v>43984</v>
      </c>
      <c r="C101" t="n">
        <v>18</v>
      </c>
      <c r="D101">
        <f>SUM(C95:C101)</f>
        <v>292</v>
      </c>
      <c r="E101" s="27">
        <f>D101/7</f>
        <v>41.7142857142857011</v>
      </c>
      <c r="F101" s="28">
        <f>D101/11100394*100000</f>
        <v>2.63053725839999997</v>
      </c>
      <c r="G101" s="27">
        <f>SUM(C92:C101)</f>
        <v>420</v>
      </c>
      <c r="H101" s="27">
        <f>G101/10</f>
        <v>42</v>
      </c>
      <c r="I101" s="28">
        <f>(G101/11100394*100000)/10*7</f>
        <v>2.64855463691000015</v>
      </c>
      <c r="J101">
        <f>J100+C101</f>
        <v>34787</v>
      </c>
      <c r="K101" s="27">
        <f>J101/11100394*100000</f>
        <v>313.385272630899976</v>
      </c>
      <c r="L101" t="n">
        <v>2</v>
      </c>
      <c r="M101" s="30">
        <f>SUM(L95:L101)/7</f>
        <v>4.85714285714286031</v>
      </c>
      <c r="N101">
        <f>N100+L101</f>
        <v>1760</v>
      </c>
      <c r="O101" s="28">
        <f>N101/11100394*100000</f>
        <v>15.8552930643999996</v>
      </c>
      <c r="P101" s="29">
        <f>100/J101*N101/100</f>
        <v>0.0505936125564140049</v>
      </c>
      <c r="Q101" t="n">
        <v>84</v>
      </c>
      <c r="R101" s="27">
        <f>SUM(Q95:Q101)/7</f>
        <v>93</v>
      </c>
      <c r="S101">
        <f>S100+Q101</f>
        <v>31996</v>
      </c>
      <c r="T101" s="27">
        <f>S101/11100394*100000</f>
        <v>288.242020958900014</v>
      </c>
      <c r="U101" s="27">
        <f>S101/5</f>
        <v>6399.19999999999982</v>
      </c>
      <c r="V101" s="27">
        <f>U101/11100394*100000</f>
        <v>57.6484041917999974</v>
      </c>
      <c r="W101">
        <f>J101-N101-S101</f>
        <v>1031</v>
      </c>
      <c r="X101" s="27">
        <f>W101/11100394*100000</f>
        <v>9.28795860760000025</v>
      </c>
      <c r="Y101" s="27">
        <f>SUM(W95:W101)/7</f>
        <v>1193.7142857142901</v>
      </c>
      <c r="Z101">
        <f>L101+Q101</f>
        <v>86</v>
      </c>
      <c r="AA101">
        <f>C101-Z101</f>
        <v>-68</v>
      </c>
      <c r="AB101" s="27">
        <f>SUM(AA92:AA101)/10</f>
        <v>-64.5</v>
      </c>
      <c r="AC101" s="30">
        <f>F101/F94</f>
        <v>0.688679245287465047</v>
      </c>
      <c r="AD101" s="27" t="n">
        <v>108</v>
      </c>
      <c r="AE101" s="30">
        <f>AC101^(4/7)</f>
        <v>0.808050089633933943</v>
      </c>
      <c r="AF101" s="30">
        <f>SUM(C92:C101)/SUM(C82:C91)</f>
        <v>0.594900849858357006</v>
      </c>
      <c r="AG101" s="30">
        <f>AF101^(4/10)</f>
        <v>0.812414817327777072</v>
      </c>
      <c r="AH101" s="39">
        <f>100/E83*M101/100</f>
        <v>0.0432569974554709979</v>
      </c>
      <c r="AI101" s="39">
        <f>SUM(AH92:AH101)/10</f>
        <v>0.0540278360208589969</v>
      </c>
    </row>
    <row r="102" spans="1:35">
      <c r="A102" s="25" t="n">
        <v>43985</v>
      </c>
      <c r="B102" s="26">
        <f>A102</f>
        <v>43985</v>
      </c>
      <c r="C102" t="n">
        <v>47</v>
      </c>
      <c r="D102">
        <f>SUM(C96:C102)</f>
        <v>259</v>
      </c>
      <c r="E102" s="27">
        <f>D102/7</f>
        <v>37</v>
      </c>
      <c r="F102" s="28">
        <f>D102/11100394*100000</f>
        <v>2.3332505134999999</v>
      </c>
      <c r="G102" s="27">
        <f>SUM(C93:C102)</f>
        <v>435</v>
      </c>
      <c r="H102" s="27">
        <f>G102/10</f>
        <v>43.5</v>
      </c>
      <c r="I102" s="28">
        <f>(G102/11100394*100000)/10*7</f>
        <v>2.74314587393000009</v>
      </c>
      <c r="J102">
        <f>J101+C102</f>
        <v>34834</v>
      </c>
      <c r="K102" s="27">
        <f>J102/11100394*100000</f>
        <v>313.808681025199974</v>
      </c>
      <c r="L102" t="n">
        <v>12</v>
      </c>
      <c r="M102" s="30">
        <f>SUM(L96:L102)/7</f>
        <v>4.85714285714286031</v>
      </c>
      <c r="N102">
        <f>N101+L102</f>
        <v>1772</v>
      </c>
      <c r="O102" s="28">
        <f>N102/11100394*100000</f>
        <v>15.9633973352999998</v>
      </c>
      <c r="P102" s="29">
        <f>100/J102*N102/100</f>
        <v>0.0508698398116850026</v>
      </c>
      <c r="Q102" t="n">
        <v>100</v>
      </c>
      <c r="R102" s="27">
        <f>SUM(Q96:Q102)/7</f>
        <v>88</v>
      </c>
      <c r="S102">
        <f>S101+Q102</f>
        <v>32096</v>
      </c>
      <c r="T102" s="27">
        <f>S102/11100394*100000</f>
        <v>289.142889883000009</v>
      </c>
      <c r="U102" s="27">
        <f>S102/5</f>
        <v>6419.19999999999982</v>
      </c>
      <c r="V102" s="27">
        <f>U102/11100394*100000</f>
        <v>57.8285779766000019</v>
      </c>
      <c r="W102">
        <f>J102-N102-S102</f>
        <v>966</v>
      </c>
      <c r="X102" s="27">
        <f>W102/11100394*100000</f>
        <v>8.70239380689999997</v>
      </c>
      <c r="Y102" s="27">
        <f>SUM(W96:W102)/7</f>
        <v>1137.85714285713993</v>
      </c>
      <c r="Z102">
        <f>L102+Q102</f>
        <v>112</v>
      </c>
      <c r="AA102">
        <f>C102-Z102</f>
        <v>-65</v>
      </c>
      <c r="AB102" s="27">
        <f>SUM(AA93:AA102)/10</f>
        <v>-59.7000000000000028</v>
      </c>
      <c r="AC102" s="30">
        <f>F102/F95</f>
        <v>0.582022471922333029</v>
      </c>
      <c r="AD102" s="27" t="n">
        <v>89</v>
      </c>
      <c r="AE102" s="30">
        <f>AC102^(4/7)</f>
        <v>0.733972619247889035</v>
      </c>
      <c r="AF102" s="30">
        <f>SUM(C93:C102)/SUM(C83:C92)</f>
        <v>0.731092436974789983</v>
      </c>
      <c r="AG102" s="30">
        <f>AF102^(4/10)</f>
        <v>0.882244412414345014</v>
      </c>
      <c r="AH102" s="39">
        <f>100/E84*M102/100</f>
        <v>0.0515151515151520023</v>
      </c>
      <c r="AI102" s="39">
        <f>SUM(AH93:AH102)/10</f>
        <v>0.0553230847394200076</v>
      </c>
    </row>
    <row r="103" spans="1:35">
      <c r="A103" s="25" t="n">
        <v>43986</v>
      </c>
      <c r="B103" s="26">
        <f>A103</f>
        <v>43986</v>
      </c>
      <c r="C103" t="n">
        <v>9</v>
      </c>
      <c r="D103">
        <f>SUM(C97:C103)</f>
        <v>201</v>
      </c>
      <c r="E103" s="27">
        <f>D103/7</f>
        <v>28.7142857142857011</v>
      </c>
      <c r="F103" s="28">
        <f>D103/11100394*100000</f>
        <v>1.81074653750000003</v>
      </c>
      <c r="G103" s="27">
        <f>SUM(C94:C103)</f>
        <v>408</v>
      </c>
      <c r="H103" s="27">
        <f>G103/10</f>
        <v>40.7999999999999972</v>
      </c>
      <c r="I103" s="28">
        <f>(G103/11100394*100000)/10*7</f>
        <v>2.57288164728000002</v>
      </c>
      <c r="J103">
        <f>J102+C103</f>
        <v>34843</v>
      </c>
      <c r="K103" s="27">
        <f>J103/11100394*100000</f>
        <v>313.88975922840001</v>
      </c>
      <c r="L103" t="n">
        <v>6</v>
      </c>
      <c r="M103" s="30">
        <f>SUM(L97:L103)/7</f>
        <v>5</v>
      </c>
      <c r="N103">
        <f>N102+L103</f>
        <v>1778</v>
      </c>
      <c r="O103" s="28">
        <f>N103/11100394*100000</f>
        <v>16.0174494707000008</v>
      </c>
      <c r="P103" s="29">
        <f>100/J103*N103/100</f>
        <v>0.0510289010705180068</v>
      </c>
      <c r="Q103" t="n">
        <v>113</v>
      </c>
      <c r="R103" s="27">
        <f>SUM(Q97:Q103)/7</f>
        <v>87.714285714285694</v>
      </c>
      <c r="S103">
        <f>S102+Q103</f>
        <v>32209</v>
      </c>
      <c r="T103" s="27">
        <f>S103/11100394*100000</f>
        <v>290.160871767300023</v>
      </c>
      <c r="U103" s="27">
        <f>S103/5</f>
        <v>6441.80000000000018</v>
      </c>
      <c r="V103" s="27">
        <f>U103/11100394*100000</f>
        <v>58.0321743534999968</v>
      </c>
      <c r="W103">
        <f>J103-N103-S103</f>
        <v>856</v>
      </c>
      <c r="X103" s="27">
        <f>W103/11100394*100000</f>
        <v>7.71143799040000033</v>
      </c>
      <c r="Y103" s="27">
        <f>SUM(W97:W103)/7</f>
        <v>1073.85714285713993</v>
      </c>
      <c r="Z103">
        <f>L103+Q103</f>
        <v>119</v>
      </c>
      <c r="AA103">
        <f>C103-Z103</f>
        <v>-110</v>
      </c>
      <c r="AB103" s="27">
        <f>SUM(AA94:AA103)/10</f>
        <v>-65.5</v>
      </c>
      <c r="AC103" s="30">
        <f>F103/F96</f>
        <v>0.467441860471900039</v>
      </c>
      <c r="AD103" s="27" t="n">
        <v>85</v>
      </c>
      <c r="AE103" s="30">
        <f>AC103^(4/7)</f>
        <v>0.647549414960273939</v>
      </c>
      <c r="AF103" s="30">
        <f>SUM(C94:C103)/SUM(C84:C93)</f>
        <v>0.704663212435233</v>
      </c>
      <c r="AG103" s="30">
        <f>AF103^(4/10)</f>
        <v>0.869345959045259953</v>
      </c>
      <c r="AH103" s="39">
        <f>100/E85*M103/100</f>
        <v>0.0532724505327250064</v>
      </c>
      <c r="AI103" s="39">
        <f>SUM(AH94:AH103)/10</f>
        <v>0.0562035872901080058</v>
      </c>
    </row>
    <row r="104" spans="1:35">
      <c r="A104" s="25" t="n">
        <v>43987</v>
      </c>
      <c r="B104" s="26">
        <f>A104</f>
        <v>43987</v>
      </c>
      <c r="C104" t="n">
        <v>49</v>
      </c>
      <c r="D104">
        <f>SUM(C98:C104)</f>
        <v>184</v>
      </c>
      <c r="E104" s="27">
        <f>D104/7</f>
        <v>26.2857142857142989</v>
      </c>
      <c r="F104" s="28">
        <f>D104/11100394*100000</f>
        <v>1.65759882040000006</v>
      </c>
      <c r="G104" s="27">
        <f>SUM(C95:C104)</f>
        <v>397</v>
      </c>
      <c r="H104" s="27">
        <f>G104/10</f>
        <v>39.7000000000000028</v>
      </c>
      <c r="I104" s="28">
        <f>(G104/11100394*100000)/10*7</f>
        <v>2.50351474008999997</v>
      </c>
      <c r="J104">
        <f>J103+C104</f>
        <v>34892</v>
      </c>
      <c r="K104" s="27">
        <f>J104/11100394*100000</f>
        <v>314.331185001200026</v>
      </c>
      <c r="L104" t="n">
        <v>12</v>
      </c>
      <c r="M104" s="30">
        <f>SUM(L98:L104)/7</f>
        <v>5.85714285714286031</v>
      </c>
      <c r="N104">
        <f>N103+L104</f>
        <v>1790</v>
      </c>
      <c r="O104" s="28">
        <f>N104/11100394*100000</f>
        <v>16.125553741600001</v>
      </c>
      <c r="P104" s="29">
        <f>100/J104*N104/100</f>
        <v>0.0513011578585379979</v>
      </c>
      <c r="Q104" t="n">
        <v>117</v>
      </c>
      <c r="R104" s="27">
        <f>SUM(Q98:Q104)/7</f>
        <v>86.4285714285714022</v>
      </c>
      <c r="S104">
        <f>S103+Q104</f>
        <v>32326</v>
      </c>
      <c r="T104" s="27">
        <f>S104/11100394*100000</f>
        <v>291.214888408499974</v>
      </c>
      <c r="U104" s="27">
        <f>S104/5</f>
        <v>6465.19999999999982</v>
      </c>
      <c r="V104" s="27">
        <f>U104/11100394*100000</f>
        <v>58.2429776816999976</v>
      </c>
      <c r="W104">
        <f>J104-N104-S104</f>
        <v>776</v>
      </c>
      <c r="X104" s="27">
        <f>W104/11100394*100000</f>
        <v>6.99074285110000027</v>
      </c>
      <c r="Y104" s="27">
        <f>SUM(W98:W104)/7</f>
        <v>1007.85714285714005</v>
      </c>
      <c r="Z104">
        <f>L104+Q104</f>
        <v>129</v>
      </c>
      <c r="AA104">
        <f>C104-Z104</f>
        <v>-80</v>
      </c>
      <c r="AB104" s="27">
        <f>SUM(AA95:AA104)/10</f>
        <v>-64.7999999999999972</v>
      </c>
      <c r="AC104" s="30">
        <f>F104/F97</f>
        <v>0.462311557793990069</v>
      </c>
      <c r="AD104" s="27" t="n">
        <v>92</v>
      </c>
      <c r="AE104" s="30">
        <f>AC104^(4/7)</f>
        <v>0.643478652054405043</v>
      </c>
      <c r="AF104" s="30">
        <f>SUM(C95:C104)/SUM(C85:C94)</f>
        <v>0.680960548885076911</v>
      </c>
      <c r="AG104" s="30">
        <f>AF104^(4/10)</f>
        <v>0.857528930545809942</v>
      </c>
      <c r="AH104" s="39">
        <f>100/E86*M104/100</f>
        <v>0.0668841761827080106</v>
      </c>
      <c r="AI104" s="39">
        <f>SUM(AH95:AH104)/10</f>
        <v>0.0572953840002470116</v>
      </c>
    </row>
    <row r="105" spans="1:35">
      <c r="A105" s="25" t="n">
        <v>43988</v>
      </c>
      <c r="B105" s="26">
        <f>A105</f>
        <v>43988</v>
      </c>
      <c r="C105" t="n">
        <v>14</v>
      </c>
      <c r="D105">
        <f>SUM(C99:C105)</f>
        <v>170</v>
      </c>
      <c r="E105" s="27">
        <f>D105/7</f>
        <v>24.2857142857142989</v>
      </c>
      <c r="F105" s="28">
        <f>D105/11100394*100000</f>
        <v>1.53147717099999987</v>
      </c>
      <c r="G105" s="27">
        <f>SUM(C96:C105)</f>
        <v>331</v>
      </c>
      <c r="H105" s="27">
        <f>G105/10</f>
        <v>33.1000000000000014</v>
      </c>
      <c r="I105" s="28">
        <f>(G105/11100394*100000)/10*7</f>
        <v>2.08731329716000014</v>
      </c>
      <c r="J105">
        <f>J104+C105</f>
        <v>34906</v>
      </c>
      <c r="K105" s="27">
        <f>J105/11100394*100000</f>
        <v>314.457306650600003</v>
      </c>
      <c r="L105" t="n">
        <v>1</v>
      </c>
      <c r="M105" s="30">
        <f>SUM(L99:L105)/7</f>
        <v>5.71428571428571974</v>
      </c>
      <c r="N105">
        <f>N104+L105</f>
        <v>1791</v>
      </c>
      <c r="O105" s="28">
        <f>N105/11100394*100000</f>
        <v>16.1345624307999991</v>
      </c>
      <c r="P105" s="29">
        <f>100/J105*N105/100</f>
        <v>0.0513092305047799968</v>
      </c>
      <c r="Q105" t="n">
        <v>70</v>
      </c>
      <c r="R105" s="27">
        <f>SUM(Q99:Q105)/7</f>
        <v>84.714285714285694</v>
      </c>
      <c r="S105">
        <f>S104+Q105</f>
        <v>32396</v>
      </c>
      <c r="T105" s="27">
        <f>S105/11100394*100000</f>
        <v>291.845496655299996</v>
      </c>
      <c r="U105" s="27">
        <f>S105/5</f>
        <v>6479.19999999999982</v>
      </c>
      <c r="V105" s="27">
        <f>U105/11100394*100000</f>
        <v>58.3690993311000028</v>
      </c>
      <c r="W105">
        <f>J105-N105-S105</f>
        <v>719</v>
      </c>
      <c r="X105" s="27">
        <f>W105/11100394*100000</f>
        <v>6.47724756439999982</v>
      </c>
      <c r="Y105" s="27">
        <f>SUM(W99:W105)/7</f>
        <v>941.714285714286007</v>
      </c>
      <c r="Z105">
        <f>L105+Q105</f>
        <v>71</v>
      </c>
      <c r="AA105">
        <f>C105-Z105</f>
        <v>-57</v>
      </c>
      <c r="AB105" s="27">
        <f>SUM(AA96:AA105)/10</f>
        <v>-63.7999999999999972</v>
      </c>
      <c r="AC105" s="30">
        <f>F105/F98</f>
        <v>0.460704607045254999</v>
      </c>
      <c r="AD105" s="27" t="n">
        <v>87</v>
      </c>
      <c r="AE105" s="30">
        <f>AC105^(4/7)</f>
        <v>0.642199601223182981</v>
      </c>
      <c r="AF105" s="30">
        <f>SUM(C96:C105)/SUM(C86:C95)</f>
        <v>0.539967373572593967</v>
      </c>
      <c r="AG105" s="30">
        <f>AF105^(4/10)</f>
        <v>0.781532436750100956</v>
      </c>
      <c r="AH105" s="39">
        <f>100/E87*M105/100</f>
        <v>0.0674536256323779959</v>
      </c>
      <c r="AI105" s="39">
        <f>SUM(AH96:AH105)/10</f>
        <v>0.0580203384002200018</v>
      </c>
    </row>
    <row r="106" spans="1:35">
      <c r="A106" s="25" t="n">
        <v>43989</v>
      </c>
      <c r="B106" s="26">
        <f>A106</f>
        <v>43989</v>
      </c>
      <c r="C106" t="n">
        <v>24</v>
      </c>
      <c r="D106">
        <f>SUM(C100:C106)</f>
        <v>175</v>
      </c>
      <c r="E106" s="27">
        <f>D106/7</f>
        <v>25</v>
      </c>
      <c r="F106" s="28">
        <f>D106/11100394*100000</f>
        <v>1.57652061719999992</v>
      </c>
      <c r="G106" s="27">
        <f>SUM(C97:C106)</f>
        <v>288</v>
      </c>
      <c r="H106" s="27">
        <f>G106/10</f>
        <v>28.8000000000000007</v>
      </c>
      <c r="I106" s="28">
        <f>(G106/11100394*100000)/10*7</f>
        <v>1.81615175097999995</v>
      </c>
      <c r="J106">
        <f>J105+C106</f>
        <v>34930</v>
      </c>
      <c r="K106" s="27">
        <f>J106/11100394*100000</f>
        <v>314.673515192299988</v>
      </c>
      <c r="L106" t="n">
        <v>0</v>
      </c>
      <c r="M106" s="30">
        <f>SUM(L100:L106)/7</f>
        <v>5.57142857142857029</v>
      </c>
      <c r="N106">
        <f>N105+L106</f>
        <v>1791</v>
      </c>
      <c r="O106" s="28">
        <f>N106/11100394*100000</f>
        <v>16.1345624307999991</v>
      </c>
      <c r="P106" s="29">
        <f>100/J106*N106/100</f>
        <v>0.0512739765244860024</v>
      </c>
      <c r="Q106" t="n">
        <v>66</v>
      </c>
      <c r="R106" s="27">
        <f>SUM(Q100:Q106)/7</f>
        <v>86.285714285714306</v>
      </c>
      <c r="S106">
        <f>S105+Q106</f>
        <v>32462</v>
      </c>
      <c r="T106" s="27">
        <f>S106/11100394*100000</f>
        <v>292.440070145300012</v>
      </c>
      <c r="U106" s="27">
        <f>S106/5</f>
        <v>6492.39999999999964</v>
      </c>
      <c r="V106" s="27">
        <f>U106/11100394*100000</f>
        <v>58.4880140291000004</v>
      </c>
      <c r="W106">
        <f>J106-N106-S106</f>
        <v>677</v>
      </c>
      <c r="X106" s="27">
        <f>W106/11100394*100000</f>
        <v>6.09888261620000005</v>
      </c>
      <c r="Y106" s="27">
        <f>SUM(W100:W106)/7</f>
        <v>874.857142857143003</v>
      </c>
      <c r="Z106">
        <f>L106+Q106</f>
        <v>66</v>
      </c>
      <c r="AA106">
        <f>C106-Z106</f>
        <v>-42</v>
      </c>
      <c r="AB106" s="27">
        <f>SUM(AA97:AA106)/10</f>
        <v>-62.7000000000000028</v>
      </c>
      <c r="AC106" s="30">
        <f>F106/F99</f>
        <v>0.491573033715047014</v>
      </c>
      <c r="AD106" s="27" t="n">
        <v>88</v>
      </c>
      <c r="AE106" s="30">
        <f>AC106^(4/7)</f>
        <v>0.666445439485794999</v>
      </c>
      <c r="AF106" s="30">
        <f>SUM(C97:C106)/SUM(C87:C96)</f>
        <v>0.452830188679245005</v>
      </c>
      <c r="AG106" s="30">
        <f>AF106^(4/10)</f>
        <v>0.728407063946016997</v>
      </c>
      <c r="AH106" s="39">
        <f>100/E88*M106/100</f>
        <v>0.0831556503198299879</v>
      </c>
      <c r="AI106" s="39">
        <f>SUM(AH97:AH106)/10</f>
        <v>0.0598948553972680031</v>
      </c>
    </row>
    <row r="107" spans="1:35">
      <c r="A107" s="25" t="n">
        <v>43990</v>
      </c>
      <c r="B107" s="26">
        <f>A107</f>
        <v>43990</v>
      </c>
      <c r="C107" t="n">
        <v>19</v>
      </c>
      <c r="D107">
        <f>SUM(C101:C107)</f>
        <v>180</v>
      </c>
      <c r="E107" s="27">
        <f>D107/7</f>
        <v>25.7142857142857011</v>
      </c>
      <c r="F107" s="28">
        <f>D107/11100394*100000</f>
        <v>1.62156406339999997</v>
      </c>
      <c r="G107" s="27">
        <f>SUM(C98:C107)</f>
        <v>241</v>
      </c>
      <c r="H107" s="27">
        <f>G107/10</f>
        <v>24.1000000000000014</v>
      </c>
      <c r="I107" s="28">
        <f>(G107/11100394*100000)/10*7</f>
        <v>1.51976587497000004</v>
      </c>
      <c r="J107">
        <f>J106+C107</f>
        <v>34949</v>
      </c>
      <c r="K107" s="27">
        <f>J107/11100394*100000</f>
        <v>314.844680287900019</v>
      </c>
      <c r="L107" t="n">
        <v>4</v>
      </c>
      <c r="M107" s="30">
        <f>SUM(L101:L107)/7</f>
        <v>5.28571428571429003</v>
      </c>
      <c r="N107">
        <f>N106+L107</f>
        <v>1795</v>
      </c>
      <c r="O107" s="28">
        <f>N107/11100394*100000</f>
        <v>16.1705971877999986</v>
      </c>
      <c r="P107" s="29">
        <f>100/J107*N107/100</f>
        <v>0.0513605539500430019</v>
      </c>
      <c r="Q107" t="n">
        <v>44</v>
      </c>
      <c r="R107" s="27">
        <f>SUM(Q101:Q107)/7</f>
        <v>84.8571428571429038</v>
      </c>
      <c r="S107">
        <f>S106+Q107</f>
        <v>32506</v>
      </c>
      <c r="T107" s="27">
        <f>S107/11100394*100000</f>
        <v>292.836452471899975</v>
      </c>
      <c r="U107" s="27">
        <f>S107/5</f>
        <v>6501.19999999999982</v>
      </c>
      <c r="V107" s="27">
        <f>U107/11100394*100000</f>
        <v>58.5672904943999981</v>
      </c>
      <c r="W107">
        <f>J107-N107-S107</f>
        <v>648</v>
      </c>
      <c r="X107" s="27">
        <f>W107/11100394*100000</f>
        <v>5.83763062820000034</v>
      </c>
      <c r="Y107" s="27">
        <f>SUM(W101:W107)/7</f>
        <v>810.428571428572013</v>
      </c>
      <c r="Z107">
        <f>L107+Q107</f>
        <v>48</v>
      </c>
      <c r="AA107">
        <f>C107-Z107</f>
        <v>-29</v>
      </c>
      <c r="AB107" s="27">
        <f>SUM(AA98:AA107)/10</f>
        <v>-59</v>
      </c>
      <c r="AC107" s="30">
        <f>F107/F100</f>
        <v>0.538922155694194949</v>
      </c>
      <c r="AD107" s="27" t="n">
        <v>87</v>
      </c>
      <c r="AE107" s="30">
        <f>AC107^(4/7)</f>
        <v>0.702402918811604948</v>
      </c>
      <c r="AF107" s="30">
        <f>SUM(C98:C107)/SUM(C88:C97)</f>
        <v>0.378335949764521029</v>
      </c>
      <c r="AG107" s="30">
        <f>AF107^(4/10)</f>
        <v>0.677877226815106937</v>
      </c>
      <c r="AH107" s="39">
        <f>100/E89*M107/100</f>
        <v>0.0906862745098040079</v>
      </c>
      <c r="AI107" s="39">
        <f>SUM(AH98:AH107)/10</f>
        <v>0.0628737392585049903</v>
      </c>
    </row>
    <row r="108" spans="1:35">
      <c r="A108" s="25" t="n">
        <v>43991</v>
      </c>
      <c r="B108" s="26">
        <f>A108</f>
        <v>43991</v>
      </c>
      <c r="C108" t="n">
        <v>25</v>
      </c>
      <c r="D108">
        <f>SUM(C102:C108)</f>
        <v>187</v>
      </c>
      <c r="E108" s="27">
        <f>D108/7</f>
        <v>26.7142857142857011</v>
      </c>
      <c r="F108" s="28">
        <f>D108/11100394*100000</f>
        <v>1.68462488810000011</v>
      </c>
      <c r="G108" s="27">
        <f>SUM(C99:C108)</f>
        <v>238</v>
      </c>
      <c r="H108" s="27">
        <f>G108/10</f>
        <v>23.8000000000000007</v>
      </c>
      <c r="I108" s="28">
        <f>(G108/11100394*100000)/10*7</f>
        <v>1.50084762757999997</v>
      </c>
      <c r="J108">
        <f>J107+C108</f>
        <v>34974</v>
      </c>
      <c r="K108" s="27">
        <f>J108/11100394*100000</f>
        <v>315.069897518999994</v>
      </c>
      <c r="L108" t="n">
        <v>6</v>
      </c>
      <c r="M108" s="30">
        <f>SUM(L102:L108)/7</f>
        <v>5.85714285714286031</v>
      </c>
      <c r="N108">
        <f>N107+L108</f>
        <v>1801</v>
      </c>
      <c r="O108" s="28">
        <f>N108/11100394*100000</f>
        <v>16.2246493232999995</v>
      </c>
      <c r="P108" s="29">
        <f>100/J108*N108/100</f>
        <v>0.0514953965803179958</v>
      </c>
      <c r="Q108" t="n">
        <v>41</v>
      </c>
      <c r="R108" s="27">
        <f>SUM(Q102:Q108)/7</f>
        <v>78.714285714285694</v>
      </c>
      <c r="S108">
        <f>S107+Q108</f>
        <v>32547</v>
      </c>
      <c r="T108" s="27">
        <f>S108/11100394*100000</f>
        <v>293.205808730800015</v>
      </c>
      <c r="U108" s="27">
        <f>S108/5</f>
        <v>6509.39999999999964</v>
      </c>
      <c r="V108" s="27">
        <f>U108/11100394*100000</f>
        <v>58.6411617461999981</v>
      </c>
      <c r="W108">
        <f>J108-N108-S108</f>
        <v>626</v>
      </c>
      <c r="X108" s="27">
        <f>W108/11100394*100000</f>
        <v>5.6394394648999997</v>
      </c>
      <c r="Y108" s="27">
        <f>SUM(W102:W108)/7</f>
        <v>752.57142857142901</v>
      </c>
      <c r="Z108">
        <f>L108+Q108</f>
        <v>47</v>
      </c>
      <c r="AA108">
        <f>C108-Z108</f>
        <v>-22</v>
      </c>
      <c r="AB108" s="27">
        <f>SUM(AA99:AA108)/10</f>
        <v>-55.6000000000000014</v>
      </c>
      <c r="AC108" s="30">
        <f>F108/F101</f>
        <v>0.640410958909837991</v>
      </c>
      <c r="AD108" s="27" t="n">
        <v>84</v>
      </c>
      <c r="AE108" s="30">
        <f>AC108^(4/7)</f>
        <v>0.77518436185102102</v>
      </c>
      <c r="AF108" s="30">
        <f>SUM(C99:C108)/SUM(C89:C98)</f>
        <v>0.392739273927392993</v>
      </c>
      <c r="AG108" s="30">
        <f>AF108^(4/10)</f>
        <v>0.688084433850274912</v>
      </c>
      <c r="AH108" s="39">
        <f>100/E90*M108/100</f>
        <v>0.0903083700440529924</v>
      </c>
      <c r="AI108" s="39">
        <f>SUM(AH99:AH108)/10</f>
        <v>0.0660096137763079938</v>
      </c>
    </row>
    <row r="109" spans="1:35">
      <c r="A109" s="25" t="n">
        <v>43992</v>
      </c>
      <c r="B109" s="26">
        <f>A109</f>
        <v>43992</v>
      </c>
      <c r="C109" t="n">
        <v>30</v>
      </c>
      <c r="D109">
        <f>SUM(C103:C109)</f>
        <v>170</v>
      </c>
      <c r="E109" s="27">
        <f>D109/7</f>
        <v>24.2857142857142989</v>
      </c>
      <c r="F109" s="28">
        <f>D109/11100394*100000</f>
        <v>1.53147717099999987</v>
      </c>
      <c r="G109" s="27">
        <f>SUM(C100:C109)</f>
        <v>249</v>
      </c>
      <c r="H109" s="27">
        <f>G109/10</f>
        <v>24.8999999999999986</v>
      </c>
      <c r="I109" s="28">
        <f>(G109/11100394*100000)/10*7</f>
        <v>1.57021453470000001</v>
      </c>
      <c r="J109">
        <f>J108+C109</f>
        <v>35004</v>
      </c>
      <c r="K109" s="27">
        <f>J109/11100394*100000</f>
        <v>315.34015819619998</v>
      </c>
      <c r="L109" t="n">
        <v>0</v>
      </c>
      <c r="M109" s="30">
        <f>SUM(L103:L109)/7</f>
        <v>4.14285714285713969</v>
      </c>
      <c r="N109">
        <f>N108+L109</f>
        <v>1801</v>
      </c>
      <c r="O109" s="28">
        <f>N109/11100394*100000</f>
        <v>16.2246493232999995</v>
      </c>
      <c r="P109" s="29">
        <f>100/J109*N109/100</f>
        <v>0.0514512627128300082</v>
      </c>
      <c r="Q109" t="n">
        <v>70</v>
      </c>
      <c r="R109" s="27">
        <f>SUM(Q103:Q109)/7</f>
        <v>74.4285714285714022</v>
      </c>
      <c r="S109">
        <f>S108+Q109</f>
        <v>32617</v>
      </c>
      <c r="T109" s="27">
        <f>S109/11100394*100000</f>
        <v>293.836416977599981</v>
      </c>
      <c r="U109" s="27">
        <f>S109/5</f>
        <v>6523.39999999999964</v>
      </c>
      <c r="V109" s="27">
        <f>U109/11100394*100000</f>
        <v>58.7672833955000016</v>
      </c>
      <c r="W109">
        <f>J109-N109-S109</f>
        <v>586</v>
      </c>
      <c r="X109" s="27">
        <f>W109/11100394*100000</f>
        <v>5.27909189529999967</v>
      </c>
      <c r="Y109" s="27">
        <f>SUM(W103:W109)/7</f>
        <v>698.285714285713993</v>
      </c>
      <c r="Z109">
        <f>L109+Q109</f>
        <v>70</v>
      </c>
      <c r="AA109">
        <f>C109-Z109</f>
        <v>-40</v>
      </c>
      <c r="AB109" s="27">
        <f>SUM(AA100:AA109)/10</f>
        <v>-55.8999999999999986</v>
      </c>
      <c r="AC109" s="30">
        <f>F109/F102</f>
        <v>0.656370656360727978</v>
      </c>
      <c r="AD109" s="27" t="n">
        <v>81</v>
      </c>
      <c r="AE109" s="30">
        <f>AC109^(4/7)</f>
        <v>0.786165179220962962</v>
      </c>
      <c r="AF109" s="30">
        <f>SUM(C100:C109)/SUM(C90:C99)</f>
        <v>0.458563535911601949</v>
      </c>
      <c r="AG109" s="30">
        <f>AF109^(4/10)</f>
        <v>0.732082131810782943</v>
      </c>
      <c r="AH109" s="39">
        <f>100/E91*M109/100</f>
        <v>0.0637362637362639983</v>
      </c>
      <c r="AI109" s="39">
        <f>SUM(AH100:AH109)/10</f>
        <v>0.0664756139415560021</v>
      </c>
    </row>
    <row r="110" spans="1:35">
      <c r="A110" s="25" t="n">
        <v>43993</v>
      </c>
      <c r="B110" s="26">
        <f>A110</f>
        <v>43993</v>
      </c>
      <c r="C110" t="n">
        <v>55</v>
      </c>
      <c r="D110">
        <f>SUM(C104:C110)</f>
        <v>216</v>
      </c>
      <c r="E110" s="27">
        <f>D110/7</f>
        <v>30.8571428571429003</v>
      </c>
      <c r="F110" s="28">
        <f>D110/11100394*100000</f>
        <v>1.9458768761</v>
      </c>
      <c r="G110" s="27">
        <f>SUM(C101:C110)</f>
        <v>290</v>
      </c>
      <c r="H110" s="27">
        <f>G110/10</f>
        <v>29</v>
      </c>
      <c r="I110" s="28">
        <f>(G110/11100394*100000)/10*7</f>
        <v>1.82876391592999994</v>
      </c>
      <c r="J110">
        <f>J109+C110</f>
        <v>35059</v>
      </c>
      <c r="K110" s="27">
        <f>J110/11100394*100000</f>
        <v>315.83563610440001</v>
      </c>
      <c r="L110" t="n">
        <v>1</v>
      </c>
      <c r="M110" s="30">
        <f>SUM(L104:L110)/7</f>
        <v>3.42857142857143016</v>
      </c>
      <c r="N110">
        <f>N109+L110</f>
        <v>1802</v>
      </c>
      <c r="O110" s="28">
        <f>N110/11100394*100000</f>
        <v>16.2336580125000012</v>
      </c>
      <c r="P110" s="29">
        <f>100/J110*N110/100</f>
        <v>0.0513990701389000026</v>
      </c>
      <c r="Q110" t="n">
        <v>100</v>
      </c>
      <c r="R110" s="27">
        <f>SUM(Q104:Q110)/7</f>
        <v>72.5714285714285978</v>
      </c>
      <c r="S110">
        <f>S109+Q110</f>
        <v>32717</v>
      </c>
      <c r="T110" s="27">
        <f>S110/11100394*100000</f>
        <v>294.737285901699977</v>
      </c>
      <c r="U110" s="27">
        <f>S110/5</f>
        <v>6543.39999999999964</v>
      </c>
      <c r="V110" s="27">
        <f>U110/11100394*100000</f>
        <v>58.9474571802999989</v>
      </c>
      <c r="W110">
        <f>J110-N110-S110</f>
        <v>540</v>
      </c>
      <c r="X110" s="27">
        <f>W110/11100394*100000</f>
        <v>4.86469219020000043</v>
      </c>
      <c r="Y110" s="27">
        <f>SUM(W104:W110)/7</f>
        <v>653.142857142856997</v>
      </c>
      <c r="Z110">
        <f>L110+Q110</f>
        <v>101</v>
      </c>
      <c r="AA110">
        <f>C110-Z110</f>
        <v>-46</v>
      </c>
      <c r="AB110" s="27">
        <f>SUM(AA101:AA110)/10</f>
        <v>-55.8999999999999986</v>
      </c>
      <c r="AC110" s="30">
        <f>F110/F103</f>
        <v>1.07462686566092991</v>
      </c>
      <c r="AD110" s="27" t="n">
        <v>72</v>
      </c>
      <c r="AE110" s="30">
        <f>AC110^(4/7)</f>
        <v>1.04198517321094997</v>
      </c>
      <c r="AF110" s="30">
        <f>SUM(C101:C110)/SUM(C91:C100)</f>
        <v>0.631808278867103024</v>
      </c>
      <c r="AG110" s="30">
        <f>AF110^(4/10)</f>
        <v>0.832212289688535023</v>
      </c>
      <c r="AH110" s="39">
        <f>100/E92*M110/100</f>
        <v>0.0549199084668190007</v>
      </c>
      <c r="AI110" s="39">
        <f>SUM(AH101:AH110)/10</f>
        <v>0.066518886839519995</v>
      </c>
    </row>
    <row r="111" spans="1:35">
      <c r="A111" s="25" t="n">
        <v>43994</v>
      </c>
      <c r="B111" s="26">
        <f>A111</f>
        <v>43994</v>
      </c>
      <c r="C111" t="n">
        <v>35</v>
      </c>
      <c r="D111">
        <f>SUM(C105:C111)</f>
        <v>202</v>
      </c>
      <c r="E111" s="27">
        <f>D111/7</f>
        <v>28.8571428571429003</v>
      </c>
      <c r="F111" s="28">
        <f>D111/11100394*100000</f>
        <v>1.81975522669999989</v>
      </c>
      <c r="G111" s="27">
        <f>SUM(C102:C111)</f>
        <v>307</v>
      </c>
      <c r="H111" s="27">
        <f>G111/10</f>
        <v>30.6999999999999993</v>
      </c>
      <c r="I111" s="28">
        <f>(G111/11100394*100000)/10*7</f>
        <v>1.93596731790000014</v>
      </c>
      <c r="J111">
        <f>J110+C111</f>
        <v>35094</v>
      </c>
      <c r="K111" s="27">
        <f>J111/11100394*100000</f>
        <v>316.15094022789998</v>
      </c>
      <c r="L111" t="n">
        <v>3</v>
      </c>
      <c r="M111" s="30">
        <f>SUM(L105:L111)/7</f>
        <v>2.14285714285714013</v>
      </c>
      <c r="N111">
        <f>N110+L111</f>
        <v>1805</v>
      </c>
      <c r="O111" s="28">
        <f>N111/11100394*100000</f>
        <v>16.2606840802000008</v>
      </c>
      <c r="P111" s="29">
        <f>100/J111*N111/100</f>
        <v>0.0514332934404829967</v>
      </c>
      <c r="Q111" t="n">
        <v>45</v>
      </c>
      <c r="R111" s="27">
        <f>SUM(Q105:Q111)/7</f>
        <v>62.2857142857142989</v>
      </c>
      <c r="S111">
        <f>S110+Q111</f>
        <v>32762</v>
      </c>
      <c r="T111" s="27">
        <f>S111/11100394*100000</f>
        <v>295.142676917599999</v>
      </c>
      <c r="U111" s="27">
        <f>S111/5</f>
        <v>6552.39999999999964</v>
      </c>
      <c r="V111" s="27">
        <f>U111/11100394*100000</f>
        <v>59.0285353834999995</v>
      </c>
      <c r="W111">
        <f>J111-N111-S111</f>
        <v>527</v>
      </c>
      <c r="X111" s="27">
        <f>W111/11100394*100000</f>
        <v>4.74757923010000038</v>
      </c>
      <c r="Y111" s="27">
        <f>SUM(W105:W111)/7</f>
        <v>617.57142857142901</v>
      </c>
      <c r="Z111">
        <f>L111+Q111</f>
        <v>48</v>
      </c>
      <c r="AA111">
        <f>C111-Z111</f>
        <v>-13</v>
      </c>
      <c r="AB111" s="27">
        <f>SUM(AA102:AA111)/10</f>
        <v>-50.3999999999999986</v>
      </c>
      <c r="AC111" s="30">
        <f>F111/F104</f>
        <v>1.09782608693029005</v>
      </c>
      <c r="AD111" s="27" t="n">
        <v>76</v>
      </c>
      <c r="AE111" s="30">
        <f>AC111^(4/7)</f>
        <v>1.0547803403076299</v>
      </c>
      <c r="AF111" s="30">
        <f>SUM(C102:C111)/SUM(C92:C101)</f>
        <v>0.73095238095238102</v>
      </c>
      <c r="AG111" s="30">
        <f>AF111^(4/10)</f>
        <v>0.882176803592790115</v>
      </c>
      <c r="AH111" s="39">
        <f>100/E93*M111/100</f>
        <v>0.0349650349650350023</v>
      </c>
      <c r="AI111" s="39">
        <f>SUM(AH102:AH111)/10</f>
        <v>0.0656896905904770012</v>
      </c>
    </row>
    <row r="112" spans="1:35">
      <c r="A112" s="25" t="n">
        <v>43995</v>
      </c>
      <c r="B112" s="26">
        <f>A112</f>
        <v>43995</v>
      </c>
      <c r="C112" t="n">
        <v>20</v>
      </c>
      <c r="D112">
        <f>SUM(C106:C112)</f>
        <v>208</v>
      </c>
      <c r="E112" s="27">
        <f>D112/7</f>
        <v>29.7142857142857011</v>
      </c>
      <c r="F112" s="28">
        <f>D112/11100394*100000</f>
        <v>1.87380736219999999</v>
      </c>
      <c r="G112" s="27">
        <f>SUM(C103:C112)</f>
        <v>280</v>
      </c>
      <c r="H112" s="27">
        <f>G112/10</f>
        <v>28</v>
      </c>
      <c r="I112" s="28">
        <f>(G112/11100394*100000)/10*7</f>
        <v>1.76570309124999998</v>
      </c>
      <c r="J112">
        <f>J111+C112</f>
        <v>35114</v>
      </c>
      <c r="K112" s="27">
        <f>J112/11100394*100000</f>
        <v>316.331114012700027</v>
      </c>
      <c r="L112" t="n">
        <v>1</v>
      </c>
      <c r="M112" s="30">
        <f>SUM(L106:L112)/7</f>
        <v>2.14285714285714013</v>
      </c>
      <c r="N112">
        <f>N111+L112</f>
        <v>1806</v>
      </c>
      <c r="O112" s="28">
        <f>N112/11100394*100000</f>
        <v>16.2696927695000007</v>
      </c>
      <c r="P112" s="29">
        <f>100/J112*N112/100</f>
        <v>0.051432477074667009</v>
      </c>
      <c r="Q112" t="n">
        <v>39</v>
      </c>
      <c r="R112" s="27">
        <f>SUM(Q106:Q112)/7</f>
        <v>57.8571428571428967</v>
      </c>
      <c r="S112">
        <f>S111+Q112</f>
        <v>32801</v>
      </c>
      <c r="T112" s="27">
        <f>S112/11100394*100000</f>
        <v>295.494015798000021</v>
      </c>
      <c r="U112" s="27">
        <f>S112/5</f>
        <v>6560.19999999999982</v>
      </c>
      <c r="V112" s="27">
        <f>U112/11100394*100000</f>
        <v>59.0988031596000027</v>
      </c>
      <c r="W112">
        <f>J112-N112-S112</f>
        <v>507</v>
      </c>
      <c r="X112" s="27">
        <f>W112/11100394*100000</f>
        <v>4.56740544520000036</v>
      </c>
      <c r="Y112" s="27">
        <f>SUM(W106:W112)/7</f>
        <v>587.285714285713993</v>
      </c>
      <c r="Z112">
        <f>L112+Q112</f>
        <v>40</v>
      </c>
      <c r="AA112">
        <f>C112-Z112</f>
        <v>-20</v>
      </c>
      <c r="AB112" s="27">
        <f>SUM(AA103:AA112)/10</f>
        <v>-45.8999999999999986</v>
      </c>
      <c r="AC112" s="30">
        <f>F112/F105</f>
        <v>1.22352941178774999</v>
      </c>
      <c r="AD112" s="27" t="n">
        <v>75</v>
      </c>
      <c r="AE112" s="30">
        <f>AC112^(4/7)</f>
        <v>1.12218737697806992</v>
      </c>
      <c r="AF112" s="30">
        <f>SUM(C103:C112)/SUM(C93:C102)</f>
        <v>0.643678160919539977</v>
      </c>
      <c r="AG112" s="30">
        <f>AF112^(4/10)</f>
        <v>0.838431351923363088</v>
      </c>
      <c r="AH112" s="39">
        <f>100/E94*M112/100</f>
        <v>0.0353773584905660021</v>
      </c>
      <c r="AI112" s="39">
        <f>SUM(AH103:AH112)/10</f>
        <v>0.0640759112880179948</v>
      </c>
    </row>
    <row r="113" spans="1:35">
      <c r="A113" s="25" t="n">
        <v>43996</v>
      </c>
      <c r="B113" s="26">
        <f>A113</f>
        <v>43996</v>
      </c>
      <c r="C113" t="n">
        <v>20</v>
      </c>
      <c r="D113">
        <f>SUM(C107:C113)</f>
        <v>204</v>
      </c>
      <c r="E113" s="27">
        <f>D113/7</f>
        <v>29.1428571428570997</v>
      </c>
      <c r="F113" s="28">
        <f>D113/11100394*100000</f>
        <v>1.83777260519999999</v>
      </c>
      <c r="G113" s="27">
        <f>SUM(C104:C113)</f>
        <v>291</v>
      </c>
      <c r="H113" s="27">
        <f>G113/10</f>
        <v>29.1000000000000014</v>
      </c>
      <c r="I113" s="28">
        <f>(G113/11100394*100000)/10*7</f>
        <v>1.83506999844000003</v>
      </c>
      <c r="J113">
        <f>J112+C113</f>
        <v>35134</v>
      </c>
      <c r="K113" s="27">
        <f>J113/11100394*100000</f>
        <v>316.511287797500017</v>
      </c>
      <c r="L113" t="n">
        <v>1</v>
      </c>
      <c r="M113" s="30">
        <f>SUM(L107:L113)/7</f>
        <v>2.28571428571429003</v>
      </c>
      <c r="N113">
        <f>N112+L113</f>
        <v>1807</v>
      </c>
      <c r="O113" s="28">
        <f>N113/11100394*100000</f>
        <v>16.2787014586999987</v>
      </c>
      <c r="P113" s="29">
        <f>100/J113*N113/100</f>
        <v>0.0514316616382910041</v>
      </c>
      <c r="Q113" t="n">
        <v>39</v>
      </c>
      <c r="R113" s="27">
        <f>SUM(Q107:Q113)/7</f>
        <v>54</v>
      </c>
      <c r="S113">
        <f>S112+Q113</f>
        <v>32840</v>
      </c>
      <c r="T113" s="27">
        <f>S113/11100394*100000</f>
        <v>295.845354678399985</v>
      </c>
      <c r="U113" s="27">
        <f>S113/5</f>
        <v>6568</v>
      </c>
      <c r="V113" s="27">
        <f>U113/11100394*100000</f>
        <v>59.1690709356999989</v>
      </c>
      <c r="W113">
        <f>J113-N113-S113</f>
        <v>487</v>
      </c>
      <c r="X113" s="27">
        <f>W113/11100394*100000</f>
        <v>4.38723166040000034</v>
      </c>
      <c r="Y113" s="27">
        <f>SUM(W107:W113)/7</f>
        <v>560.142857142856997</v>
      </c>
      <c r="Z113">
        <f>L113+Q113</f>
        <v>40</v>
      </c>
      <c r="AA113">
        <f>C113-Z113</f>
        <v>-20</v>
      </c>
      <c r="AB113" s="27">
        <f>SUM(AA104:AA113)/10</f>
        <v>-36.8999999999999986</v>
      </c>
      <c r="AC113" s="30">
        <f>F113/F106</f>
        <v>1.16571428571864</v>
      </c>
      <c r="AD113" s="27" t="n">
        <v>79</v>
      </c>
      <c r="AE113" s="30">
        <f>AC113^(4/7)</f>
        <v>1.09157263404540995</v>
      </c>
      <c r="AF113" s="30">
        <f>SUM(C104:C113)/SUM(C94:C103)</f>
        <v>0.713235294117646923</v>
      </c>
      <c r="AG113" s="30">
        <f>AF113^(4/10)</f>
        <v>0.87356078593573212</v>
      </c>
      <c r="AH113" s="39">
        <f>100/E95*M113/100</f>
        <v>0.0359550561797750046</v>
      </c>
      <c r="AI113" s="39">
        <f>SUM(AH104:AH113)/10</f>
        <v>0.0623441718527229938</v>
      </c>
    </row>
    <row r="114" spans="1:35">
      <c r="A114" s="25" t="n">
        <v>43997</v>
      </c>
      <c r="B114" s="26">
        <f>A114</f>
        <v>43997</v>
      </c>
      <c r="C114" t="n">
        <v>20</v>
      </c>
      <c r="D114">
        <f>SUM(C108:C114)</f>
        <v>205</v>
      </c>
      <c r="E114" s="27">
        <f>D114/7</f>
        <v>29.2857142857142989</v>
      </c>
      <c r="F114" s="28">
        <f>D114/11100394*100000</f>
        <v>1.84678129439999985</v>
      </c>
      <c r="G114" s="27">
        <f>SUM(C105:C114)</f>
        <v>262</v>
      </c>
      <c r="H114" s="27">
        <f>G114/10</f>
        <v>26.1999999999999993</v>
      </c>
      <c r="I114" s="28">
        <f>(G114/11100394*100000)/10*7</f>
        <v>1.65219360684000005</v>
      </c>
      <c r="J114">
        <f>J113+C114</f>
        <v>35154</v>
      </c>
      <c r="K114" s="27">
        <f>J114/11100394*100000</f>
        <v>316.691461582399995</v>
      </c>
      <c r="L114" t="n">
        <v>1</v>
      </c>
      <c r="M114" s="30">
        <f>SUM(L108:L114)/7</f>
        <v>1.85714285714286014</v>
      </c>
      <c r="N114">
        <f>N113+L114</f>
        <v>1808</v>
      </c>
      <c r="O114" s="28">
        <f>N114/11100394*100000</f>
        <v>16.2877101479000004</v>
      </c>
      <c r="P114" s="29">
        <f>100/J114*N114/100</f>
        <v>0.0514308471297630021</v>
      </c>
      <c r="Q114" t="n">
        <v>38</v>
      </c>
      <c r="R114" s="27">
        <f>SUM(Q108:Q114)/7</f>
        <v>53.1428571428572027</v>
      </c>
      <c r="S114">
        <f>S113+Q114</f>
        <v>32878</v>
      </c>
      <c r="T114" s="27">
        <f>S114/11100394*100000</f>
        <v>296.187684869599991</v>
      </c>
      <c r="U114" s="27">
        <f>S114/5</f>
        <v>6575.60000000000036</v>
      </c>
      <c r="V114" s="27">
        <f>U114/11100394*100000</f>
        <v>59.2375369738999993</v>
      </c>
      <c r="W114">
        <f>J114-N114-S114</f>
        <v>468</v>
      </c>
      <c r="X114" s="27">
        <f>W114/11100394*100000</f>
        <v>4.21606656480000019</v>
      </c>
      <c r="Y114" s="27">
        <f>SUM(W108:W114)/7</f>
        <v>534.428571428572013</v>
      </c>
      <c r="Z114">
        <f>L114+Q114</f>
        <v>39</v>
      </c>
      <c r="AA114">
        <f>C114-Z114</f>
        <v>-19</v>
      </c>
      <c r="AB114" s="27">
        <f>SUM(AA105:AA114)/10</f>
        <v>-30.8000000000000007</v>
      </c>
      <c r="AC114" s="30">
        <f>F114/F107</f>
        <v>1.1388888888717601</v>
      </c>
      <c r="AD114" s="27" t="n">
        <v>69</v>
      </c>
      <c r="AE114" s="30">
        <f>AC114^(4/7)</f>
        <v>1.07714720914435991</v>
      </c>
      <c r="AF114" s="30">
        <f>SUM(C105:C114)/SUM(C95:C104)</f>
        <v>0.659949622166246996</v>
      </c>
      <c r="AG114" s="30">
        <f>AF114^(4/10)</f>
        <v>0.846845752951679032</v>
      </c>
      <c r="AH114" s="39">
        <f>100/E96*M114/100</f>
        <v>0.030232558139535004</v>
      </c>
      <c r="AI114" s="39">
        <f>SUM(AH105:AH114)/10</f>
        <v>0.0586790100484059973</v>
      </c>
    </row>
    <row r="115" spans="1:35">
      <c r="A115" s="25" t="n">
        <v>43998</v>
      </c>
      <c r="B115" s="26">
        <f>A115</f>
        <v>43998</v>
      </c>
      <c r="C115" t="n">
        <v>27</v>
      </c>
      <c r="D115">
        <f>SUM(C109:C115)</f>
        <v>207</v>
      </c>
      <c r="E115" s="27">
        <f>D115/7</f>
        <v>29.5714285714286014</v>
      </c>
      <c r="F115" s="28">
        <f>D115/11100394*100000</f>
        <v>1.86479867289999994</v>
      </c>
      <c r="G115" s="27">
        <f>SUM(C106:C115)</f>
        <v>275</v>
      </c>
      <c r="H115" s="27">
        <f>G115/10</f>
        <v>27.5</v>
      </c>
      <c r="I115" s="28">
        <f>(G115/11100394*100000)/10*7</f>
        <v>1.73417267891000009</v>
      </c>
      <c r="J115">
        <f>J114+C115</f>
        <v>35181</v>
      </c>
      <c r="K115" s="27">
        <f>J115/11100394*100000</f>
        <v>316.934696191900002</v>
      </c>
      <c r="L115" t="n">
        <v>3</v>
      </c>
      <c r="M115" s="30">
        <f>SUM(L109:L115)/7</f>
        <v>1.42857142857142989</v>
      </c>
      <c r="N115">
        <f>N114+L115</f>
        <v>1811</v>
      </c>
      <c r="O115" s="28">
        <f>N115/11100394*100000</f>
        <v>16.3147362157000018</v>
      </c>
      <c r="P115" s="29">
        <f>100/J115*N115/100</f>
        <v>0.0514766493277629955</v>
      </c>
      <c r="Q115" t="n">
        <v>29</v>
      </c>
      <c r="R115" s="27">
        <f>SUM(Q109:Q115)/7</f>
        <v>51.4285714285714022</v>
      </c>
      <c r="S115">
        <f>S114+Q115</f>
        <v>32907</v>
      </c>
      <c r="T115" s="27">
        <f>S115/11100394*100000</f>
        <v>296.448936857600017</v>
      </c>
      <c r="U115" s="27">
        <f>S115/5</f>
        <v>6581.39999999999964</v>
      </c>
      <c r="V115" s="27">
        <f>U115/11100394*100000</f>
        <v>59.2897873714999974</v>
      </c>
      <c r="W115">
        <f>J115-N115-S115</f>
        <v>463</v>
      </c>
      <c r="X115" s="27">
        <f>W115/11100394*100000</f>
        <v>4.17102311859999997</v>
      </c>
      <c r="Y115" s="27">
        <f>SUM(W109:W115)/7</f>
        <v>511.142857142856997</v>
      </c>
      <c r="Z115">
        <f>L115+Q115</f>
        <v>32</v>
      </c>
      <c r="AA115">
        <f>C115-Z115</f>
        <v>-5</v>
      </c>
      <c r="AB115" s="27">
        <f>SUM(AA106:AA115)/10</f>
        <v>-25.6000000000000014</v>
      </c>
      <c r="AC115" s="30">
        <f>F115/F108</f>
        <v>1.10695187164379005</v>
      </c>
      <c r="AD115" s="27" t="n">
        <v>74</v>
      </c>
      <c r="AE115" s="30">
        <f>AC115^(4/7)</f>
        <v>1.05978171528555998</v>
      </c>
      <c r="AF115" s="30">
        <f>SUM(C106:C115)/SUM(C96:C105)</f>
        <v>0.83081570996978904</v>
      </c>
      <c r="AG115" s="30">
        <f>AF115^(4/10)</f>
        <v>0.928542700008977029</v>
      </c>
      <c r="AH115" s="39">
        <f>100/E97*M115/100</f>
        <v>0.0251256281407040039</v>
      </c>
      <c r="AI115" s="39">
        <f>SUM(AH106:AH115)/10</f>
        <v>0.054446210299239004</v>
      </c>
    </row>
    <row r="116" spans="1:35">
      <c r="A116" s="25" t="n">
        <v>43999</v>
      </c>
      <c r="B116" s="26">
        <f>A116</f>
        <v>43999</v>
      </c>
      <c r="C116" t="n">
        <v>42</v>
      </c>
      <c r="D116">
        <f>SUM(C110:C116)</f>
        <v>219</v>
      </c>
      <c r="E116" s="27">
        <f>D116/7</f>
        <v>31.2857142857142989</v>
      </c>
      <c r="F116" s="28">
        <f>D116/11100394*100000</f>
        <v>1.97290294380000013</v>
      </c>
      <c r="G116" s="27">
        <f>SUM(C107:C116)</f>
        <v>293</v>
      </c>
      <c r="H116" s="27">
        <f>G116/10</f>
        <v>29.3000000000000007</v>
      </c>
      <c r="I116" s="28">
        <f>(G116/11100394*100000)/10*7</f>
        <v>1.84768216332000002</v>
      </c>
      <c r="J116">
        <f>J115+C116</f>
        <v>35223</v>
      </c>
      <c r="K116" s="27">
        <f>J116/11100394*100000</f>
        <v>317.313061140000002</v>
      </c>
      <c r="L116" t="n">
        <v>5</v>
      </c>
      <c r="M116" s="30">
        <f>SUM(L110:L116)/7</f>
        <v>2.14285714285714013</v>
      </c>
      <c r="N116">
        <f>N115+L116</f>
        <v>1816</v>
      </c>
      <c r="O116" s="28">
        <f>N116/11100394*100000</f>
        <v>16.3597796618999993</v>
      </c>
      <c r="P116" s="29">
        <f>100/J116*N116/100</f>
        <v>0.0515572211339160003</v>
      </c>
      <c r="Q116" t="n">
        <v>41</v>
      </c>
      <c r="R116" s="27">
        <f>SUM(Q110:Q116)/7</f>
        <v>47.2857142857142989</v>
      </c>
      <c r="S116">
        <f>S115+Q116</f>
        <v>32948</v>
      </c>
      <c r="T116" s="27">
        <f>S116/11100394*100000</f>
        <v>296.818293116400014</v>
      </c>
      <c r="U116" s="27">
        <f>S116/5</f>
        <v>6589.60000000000036</v>
      </c>
      <c r="V116" s="27">
        <f>U116/11100394*100000</f>
        <v>59.3636586232999974</v>
      </c>
      <c r="W116">
        <f>J116-N116-S116</f>
        <v>459</v>
      </c>
      <c r="X116" s="27">
        <f>W116/11100394*100000</f>
        <v>4.13498836169999961</v>
      </c>
      <c r="Y116" s="27">
        <f>SUM(W110:W116)/7</f>
        <v>493</v>
      </c>
      <c r="Z116">
        <f>L116+Q116</f>
        <v>46</v>
      </c>
      <c r="AA116">
        <f>C116-Z116</f>
        <v>-4</v>
      </c>
      <c r="AB116" s="27">
        <f>SUM(AA107:AA116)/10</f>
        <v>-21.8000000000000007</v>
      </c>
      <c r="AC116" s="30">
        <f>F116/F109</f>
        <v>1.28823529410611993</v>
      </c>
      <c r="AD116" s="27" t="n">
        <v>70</v>
      </c>
      <c r="AE116" s="30">
        <f>AC116^(4/7)</f>
        <v>1.15572470319208009</v>
      </c>
      <c r="AF116" s="30">
        <f>SUM(C107:C116)/SUM(C97:C106)</f>
        <v>1.01736111111111005</v>
      </c>
      <c r="AG116" s="30">
        <f>AF116^(4/10)</f>
        <v>1.00690860662832993</v>
      </c>
      <c r="AH116" s="39">
        <f>100/E98*M116/100</f>
        <v>0.0406504065040649998</v>
      </c>
      <c r="AI116" s="39">
        <f>SUM(AH107:AH116)/10</f>
        <v>0.0501956859176620007</v>
      </c>
    </row>
    <row r="117" spans="1:35">
      <c r="A117" s="25" t="n">
        <v>44000</v>
      </c>
      <c r="B117" s="26">
        <f>A117</f>
        <v>44000</v>
      </c>
      <c r="C117" t="n">
        <v>20</v>
      </c>
      <c r="D117">
        <f>SUM(C111:C117)</f>
        <v>184</v>
      </c>
      <c r="E117" s="27">
        <f>D117/7</f>
        <v>26.2857142857142989</v>
      </c>
      <c r="F117" s="28">
        <f>D117/11100394*100000</f>
        <v>1.65759882040000006</v>
      </c>
      <c r="G117" s="27">
        <f>SUM(C108:C117)</f>
        <v>294</v>
      </c>
      <c r="H117" s="27">
        <f>G117/10</f>
        <v>29.3999999999999986</v>
      </c>
      <c r="I117" s="28">
        <f>(G117/11100394*100000)/10*7</f>
        <v>1.8539882458300001</v>
      </c>
      <c r="J117">
        <f>J116+C117</f>
        <v>35243</v>
      </c>
      <c r="K117" s="27">
        <f>J117/11100394*100000</f>
        <v>317.493234924799992</v>
      </c>
      <c r="L117" t="n">
        <v>5</v>
      </c>
      <c r="M117" s="30">
        <f>SUM(L111:L117)/7</f>
        <v>2.71428571428570997</v>
      </c>
      <c r="N117">
        <f>N116+L117</f>
        <v>1821</v>
      </c>
      <c r="O117" s="28">
        <f>N117/11100394*100000</f>
        <v>16.4048231081000004</v>
      </c>
      <c r="P117" s="29">
        <f>100/J117*N117/100</f>
        <v>0.0516698351445729998</v>
      </c>
      <c r="Q117" t="n">
        <v>38</v>
      </c>
      <c r="R117" s="27">
        <f>SUM(Q111:Q117)/7</f>
        <v>38.4285714285714022</v>
      </c>
      <c r="S117">
        <f>S116+Q117</f>
        <v>32986</v>
      </c>
      <c r="T117" s="27">
        <f>S117/11100394*100000</f>
        <v>297.160623307600019</v>
      </c>
      <c r="U117" s="27">
        <f>S117/5</f>
        <v>6597.19999999999982</v>
      </c>
      <c r="V117" s="27">
        <f>U117/11100394*100000</f>
        <v>59.4321246614999978</v>
      </c>
      <c r="W117">
        <f>J117-N117-S117</f>
        <v>436</v>
      </c>
      <c r="X117" s="27">
        <f>W117/11100394*100000</f>
        <v>3.92778850909999999</v>
      </c>
      <c r="Y117" s="27">
        <f>SUM(W111:W117)/7</f>
        <v>478.142857142856997</v>
      </c>
      <c r="Z117">
        <f>L117+Q117</f>
        <v>43</v>
      </c>
      <c r="AA117">
        <f>C117-Z117</f>
        <v>-23</v>
      </c>
      <c r="AB117" s="27">
        <f>SUM(AA108:AA117)/10</f>
        <v>-21.1999999999999993</v>
      </c>
      <c r="AC117" s="30">
        <f>F117/F110</f>
        <v>0.851851851861369092</v>
      </c>
      <c r="AD117" s="27" t="n">
        <v>65</v>
      </c>
      <c r="AE117" s="30">
        <f>AC117^(4/7)</f>
        <v>0.912447826621660951</v>
      </c>
      <c r="AF117" s="30">
        <f>SUM(C108:C117)/SUM(C98:C107)</f>
        <v>1.21991701244813</v>
      </c>
      <c r="AG117" s="30">
        <f>AF117^(4/10)</f>
        <v>1.08275977990408002</v>
      </c>
      <c r="AH117" s="39">
        <f>100/E99*M117/100</f>
        <v>0.0533707865168539985</v>
      </c>
      <c r="AI117" s="39">
        <f>SUM(AH108:AH117)/10</f>
        <v>0.0464641371183669971</v>
      </c>
    </row>
    <row r="118" spans="1:35">
      <c r="A118" s="25" t="n">
        <v>44001</v>
      </c>
      <c r="B118" s="26">
        <f>A118</f>
        <v>44001</v>
      </c>
      <c r="C118" t="n">
        <v>39</v>
      </c>
      <c r="D118">
        <f>SUM(C112:C118)</f>
        <v>188</v>
      </c>
      <c r="E118" s="27">
        <f>D118/7</f>
        <v>26.8571428571429003</v>
      </c>
      <c r="F118" s="28">
        <f>D118/11100394*100000</f>
        <v>1.69363357729999997</v>
      </c>
      <c r="G118" s="27">
        <f>SUM(C109:C118)</f>
        <v>308</v>
      </c>
      <c r="H118" s="27">
        <f>G118/10</f>
        <v>30.8000000000000007</v>
      </c>
      <c r="I118" s="28">
        <f>(G118/11100394*100000)/10*7</f>
        <v>1.94227340041000005</v>
      </c>
      <c r="J118">
        <f>J117+C118</f>
        <v>35282</v>
      </c>
      <c r="K118" s="27">
        <f>J118/11100394*100000</f>
        <v>317.844573805200014</v>
      </c>
      <c r="L118" t="n">
        <v>3</v>
      </c>
      <c r="M118" s="30">
        <f>SUM(L112:L118)/7</f>
        <v>2.71428571428570997</v>
      </c>
      <c r="N118">
        <f>N117+L118</f>
        <v>1824</v>
      </c>
      <c r="O118" s="28">
        <f>N118/11100394*100000</f>
        <v>16.4318491758</v>
      </c>
      <c r="P118" s="29">
        <f>100/J118*N118/100</f>
        <v>0.0516977495606850024</v>
      </c>
      <c r="Q118" t="n">
        <v>31</v>
      </c>
      <c r="R118" s="27">
        <f>SUM(Q112:Q118)/7</f>
        <v>36.4285714285714022</v>
      </c>
      <c r="S118">
        <f>S117+Q118</f>
        <v>33017</v>
      </c>
      <c r="T118" s="27">
        <f>S118/11100394*100000</f>
        <v>297.439892674100008</v>
      </c>
      <c r="U118" s="27">
        <f>S118/5</f>
        <v>6603.39999999999964</v>
      </c>
      <c r="V118" s="27">
        <f>U118/11100394*100000</f>
        <v>59.4879785347999999</v>
      </c>
      <c r="W118">
        <f>J118-N118-S118</f>
        <v>441</v>
      </c>
      <c r="X118" s="27">
        <f>W118/11100394*100000</f>
        <v>3.97283195530000022</v>
      </c>
      <c r="Y118" s="27">
        <f>SUM(W112:W118)/7</f>
        <v>465.857142857143003</v>
      </c>
      <c r="Z118">
        <f>L118+Q118</f>
        <v>34</v>
      </c>
      <c r="AA118">
        <f>C118-Z118</f>
        <v>5</v>
      </c>
      <c r="AB118" s="27">
        <f>SUM(AA109:AA118)/10</f>
        <v>-18.5</v>
      </c>
      <c r="AC118" s="30">
        <f>F118/F111</f>
        <v>0.93069306929332889</v>
      </c>
      <c r="AD118" s="27" t="n">
        <v>60</v>
      </c>
      <c r="AE118" s="30">
        <f>AC118^(4/7)</f>
        <v>0.959787592411377943</v>
      </c>
      <c r="AF118" s="30">
        <f>SUM(C109:C118)/SUM(C99:C108)</f>
        <v>1.29411764705882003</v>
      </c>
      <c r="AG118" s="30">
        <f>AF118^(4/10)</f>
        <v>1.10863734461515007</v>
      </c>
      <c r="AH118" s="39">
        <f>100/E100*M118/100</f>
        <v>0.0568862275449099997</v>
      </c>
      <c r="AI118" s="39">
        <f>SUM(AH109:AH118)/10</f>
        <v>0.0431219228684529998</v>
      </c>
    </row>
    <row r="119" spans="1:35">
      <c r="A119" s="25" t="n">
        <v>44002</v>
      </c>
      <c r="B119" s="26">
        <f>A119</f>
        <v>44002</v>
      </c>
      <c r="C119" t="n">
        <v>31</v>
      </c>
      <c r="D119">
        <f>SUM(C113:C119)</f>
        <v>199</v>
      </c>
      <c r="E119" s="27">
        <f>D119/7</f>
        <v>28.4285714285713986</v>
      </c>
      <c r="F119" s="28">
        <f>D119/11100394*100000</f>
        <v>1.79272915900000012</v>
      </c>
      <c r="G119" s="27">
        <f>SUM(C110:C119)</f>
        <v>309</v>
      </c>
      <c r="H119" s="27">
        <f>G119/10</f>
        <v>30.8999999999999986</v>
      </c>
      <c r="I119" s="28">
        <f>(G119/11100394*100000)/10*7</f>
        <v>1.94857948285000013</v>
      </c>
      <c r="J119">
        <f>J118+C119</f>
        <v>35313</v>
      </c>
      <c r="K119" s="27">
        <f>J119/11100394*100000</f>
        <v>318.123843171700003</v>
      </c>
      <c r="L119" t="n">
        <v>1</v>
      </c>
      <c r="M119" s="30">
        <f>SUM(L113:L119)/7</f>
        <v>2.71428571428570997</v>
      </c>
      <c r="N119">
        <f>N118+L119</f>
        <v>1825</v>
      </c>
      <c r="O119" s="28">
        <f>N119/11100394*100000</f>
        <v>16.4408578650000017</v>
      </c>
      <c r="P119" s="29">
        <f>100/J119*N119/100</f>
        <v>0.0516806841672999973</v>
      </c>
      <c r="Q119" t="n">
        <v>32</v>
      </c>
      <c r="R119" s="27">
        <f>SUM(Q113:Q119)/7</f>
        <v>35.4285714285714022</v>
      </c>
      <c r="S119">
        <f>S118+Q119</f>
        <v>33049</v>
      </c>
      <c r="T119" s="27">
        <f>S119/11100394*100000</f>
        <v>297.728170729800013</v>
      </c>
      <c r="U119" s="27">
        <f>S119/5</f>
        <v>6609.80000000000018</v>
      </c>
      <c r="V119" s="27">
        <f>U119/11100394*100000</f>
        <v>59.5456341459999976</v>
      </c>
      <c r="W119">
        <f>J119-N119-S119</f>
        <v>439</v>
      </c>
      <c r="X119" s="27">
        <f>W119/11100394*100000</f>
        <v>3.95481457690000013</v>
      </c>
      <c r="Y119" s="27">
        <f>SUM(W113:W119)/7</f>
        <v>456.142857142856997</v>
      </c>
      <c r="Z119">
        <f>L119+Q119</f>
        <v>33</v>
      </c>
      <c r="AA119">
        <f>C119-Z119</f>
        <v>-2</v>
      </c>
      <c r="AB119" s="27">
        <f>SUM(AA110:AA119)/10</f>
        <v>-14.6999999999999993</v>
      </c>
      <c r="AC119" s="30">
        <f>F119/F112</f>
        <v>0.956730769215887911</v>
      </c>
      <c r="AD119" s="27" t="n">
        <v>54</v>
      </c>
      <c r="AE119" s="30">
        <f>AC119^(4/7)</f>
        <v>0.975040621563687004</v>
      </c>
      <c r="AF119" s="30">
        <f>SUM(C110:C119)/SUM(C100:C109)</f>
        <v>1.24096385542168997</v>
      </c>
      <c r="AG119" s="30">
        <f>AF119^(4/10)</f>
        <v>1.09019366216817005</v>
      </c>
      <c r="AH119" s="39">
        <f>100/E101*M119/100</f>
        <v>0.0650684931506849917</v>
      </c>
      <c r="AI119" s="39">
        <f>SUM(AH110:AH119)/10</f>
        <v>0.0432551458098950015</v>
      </c>
    </row>
    <row r="120" spans="1:35">
      <c r="A120" s="25" t="n">
        <v>44003</v>
      </c>
      <c r="B120" s="26">
        <f>A120</f>
        <v>44003</v>
      </c>
      <c r="C120" t="n">
        <v>31</v>
      </c>
      <c r="D120">
        <f>SUM(C114:C120)</f>
        <v>210</v>
      </c>
      <c r="E120" s="27">
        <f>D120/7</f>
        <v>30</v>
      </c>
      <c r="F120" s="28">
        <f>D120/11100394*100000</f>
        <v>1.8918247405999999</v>
      </c>
      <c r="G120" s="27">
        <f>SUM(C111:C120)</f>
        <v>285</v>
      </c>
      <c r="H120" s="27">
        <f>G120/10</f>
        <v>28.5</v>
      </c>
      <c r="I120" s="28">
        <f>(G120/11100394*100000)/10*7</f>
        <v>1.79723350359000005</v>
      </c>
      <c r="J120">
        <f>J119+C120</f>
        <v>35344</v>
      </c>
      <c r="K120" s="27">
        <f>J120/11100394*100000</f>
        <v>318.403112538199991</v>
      </c>
      <c r="L120" t="n">
        <v>0</v>
      </c>
      <c r="M120" s="30">
        <f>SUM(L114:L120)/7</f>
        <v>2.57142857142856984</v>
      </c>
      <c r="N120">
        <f>N119+L120</f>
        <v>1825</v>
      </c>
      <c r="O120" s="28">
        <f>N120/11100394*100000</f>
        <v>16.4408578650000017</v>
      </c>
      <c r="P120" s="29">
        <f>100/J120*N120/100</f>
        <v>0.0516353553644170038</v>
      </c>
      <c r="Q120" t="n">
        <v>32</v>
      </c>
      <c r="R120" s="27">
        <f>SUM(Q114:Q120)/7</f>
        <v>34.4285714285714022</v>
      </c>
      <c r="S120">
        <f>S119+Q120</f>
        <v>33081</v>
      </c>
      <c r="T120" s="27">
        <f>S120/11100394*100000</f>
        <v>298.016448785500017</v>
      </c>
      <c r="U120" s="27">
        <f>S120/5</f>
        <v>6616.19999999999982</v>
      </c>
      <c r="V120" s="27">
        <f>U120/11100394*100000</f>
        <v>59.6032897571000007</v>
      </c>
      <c r="W120">
        <f>J120-N120-S120</f>
        <v>438</v>
      </c>
      <c r="X120" s="27">
        <f>W120/11100394*100000</f>
        <v>3.94580588760000026</v>
      </c>
      <c r="Y120" s="27">
        <f>SUM(W114:W120)/7</f>
        <v>449.142857142856997</v>
      </c>
      <c r="Z120">
        <f>L120+Q120</f>
        <v>32</v>
      </c>
      <c r="AA120">
        <f>C120-Z120</f>
        <v>-1</v>
      </c>
      <c r="AB120" s="27">
        <f>SUM(AA111:AA120)/10</f>
        <v>-10.1999999999999993</v>
      </c>
      <c r="AC120" s="30">
        <f>F120/F113</f>
        <v>1.02941176468028006</v>
      </c>
      <c r="AD120" s="27" t="n">
        <v>61</v>
      </c>
      <c r="AE120" s="30">
        <f>AC120^(4/7)</f>
        <v>1.01670225552250004</v>
      </c>
      <c r="AF120" s="30">
        <f>SUM(C111:C120)/SUM(C101:C110)</f>
        <v>0.982758620689654983</v>
      </c>
      <c r="AG120" s="30">
        <f>AF120^(4/10)</f>
        <v>0.993067444717576109</v>
      </c>
      <c r="AH120" s="39">
        <f>100/E102*M120/100</f>
        <v>0.0694980694980690039</v>
      </c>
      <c r="AI120" s="39">
        <f>SUM(AH111:AH120)/10</f>
        <v>0.0447129619130199973</v>
      </c>
    </row>
    <row r="121" spans="1:35">
      <c r="A121" s="25" t="n">
        <v>44004</v>
      </c>
      <c r="B121" s="26">
        <f>A121</f>
        <v>44004</v>
      </c>
      <c r="C121" t="n">
        <v>31</v>
      </c>
      <c r="D121">
        <f>SUM(C115:C121)</f>
        <v>221</v>
      </c>
      <c r="E121" s="27">
        <f>D121/7</f>
        <v>31.5714285714286014</v>
      </c>
      <c r="F121" s="28">
        <f>D121/11100394*100000</f>
        <v>1.99092032230000004</v>
      </c>
      <c r="G121" s="27">
        <f>SUM(C112:C121)</f>
        <v>281</v>
      </c>
      <c r="H121" s="27">
        <f>G121/10</f>
        <v>28.1000000000000014</v>
      </c>
      <c r="I121" s="28">
        <f>(G121/11100394*100000)/10*7</f>
        <v>1.77200917375999989</v>
      </c>
      <c r="J121">
        <f>J120+C121</f>
        <v>35375</v>
      </c>
      <c r="K121" s="27">
        <f>J121/11100394*100000</f>
        <v>318.682381904599993</v>
      </c>
      <c r="L121" t="n">
        <v>1</v>
      </c>
      <c r="M121" s="30">
        <f>SUM(L115:L121)/7</f>
        <v>2.57142857142856984</v>
      </c>
      <c r="N121">
        <f>N120+L121</f>
        <v>1826</v>
      </c>
      <c r="O121" s="28">
        <f>N121/11100394*100000</f>
        <v>16.4498665543000016</v>
      </c>
      <c r="P121" s="29">
        <f>100/J121*N121/100</f>
        <v>0.0516183745583060016</v>
      </c>
      <c r="Q121" t="n">
        <v>33</v>
      </c>
      <c r="R121" s="27">
        <f>SUM(Q115:Q121)/7</f>
        <v>33.7142857142857011</v>
      </c>
      <c r="S121">
        <f>S120+Q121</f>
        <v>33114</v>
      </c>
      <c r="T121" s="27">
        <f>S121/11100394*100000</f>
        <v>298.313735530500026</v>
      </c>
      <c r="U121" s="27">
        <f>S121/5</f>
        <v>6622.80000000000018</v>
      </c>
      <c r="V121" s="27">
        <f>U121/11100394*100000</f>
        <v>59.6627471060999994</v>
      </c>
      <c r="W121">
        <f>J121-N121-S121</f>
        <v>435</v>
      </c>
      <c r="X121" s="27">
        <f>W121/11100394*100000</f>
        <v>3.91877981990000013</v>
      </c>
      <c r="Y121" s="27">
        <f>SUM(W115:W121)/7</f>
        <v>444.428571428572013</v>
      </c>
      <c r="Z121">
        <f>L121+Q121</f>
        <v>34</v>
      </c>
      <c r="AA121">
        <f>C121-Z121</f>
        <v>-3</v>
      </c>
      <c r="AB121" s="27">
        <f>SUM(AA112:AA121)/10</f>
        <v>-9.19999999999999929</v>
      </c>
      <c r="AC121" s="30">
        <f>F121/F114</f>
        <v>1.07804878051183994</v>
      </c>
      <c r="AD121" s="27" t="n">
        <v>63</v>
      </c>
      <c r="AE121" s="30">
        <f>AC121^(4/7)</f>
        <v>1.0438798668798599</v>
      </c>
      <c r="AF121" s="30">
        <f>SUM(C112:C121)/SUM(C102:C111)</f>
        <v>0.915309446254071979</v>
      </c>
      <c r="AG121" s="30">
        <f>AF121^(4/10)</f>
        <v>0.965221923734105935</v>
      </c>
      <c r="AH121" s="39">
        <f>100/E103*M121/100</f>
        <v>0.0895522388059699992</v>
      </c>
      <c r="AI121" s="39">
        <f>SUM(AH112:AH121)/10</f>
        <v>0.050171682297113005</v>
      </c>
    </row>
    <row r="122" spans="1:35">
      <c r="A122" s="25" t="n">
        <v>44005</v>
      </c>
      <c r="B122" s="26">
        <f>A122</f>
        <v>44005</v>
      </c>
      <c r="C122" t="n">
        <v>44</v>
      </c>
      <c r="D122">
        <f>SUM(C116:C122)</f>
        <v>238</v>
      </c>
      <c r="E122" s="27">
        <f>D122/7</f>
        <v>34</v>
      </c>
      <c r="F122" s="28">
        <f>D122/11100394*100000</f>
        <v>2.14406803940000001</v>
      </c>
      <c r="G122" s="27">
        <f>SUM(C113:C122)</f>
        <v>305</v>
      </c>
      <c r="H122" s="27">
        <f>G122/10</f>
        <v>30.5</v>
      </c>
      <c r="I122" s="28">
        <f>(G122/11100394*100000)/10*7</f>
        <v>1.92335515294999997</v>
      </c>
      <c r="J122">
        <f>J121+C122</f>
        <v>35419</v>
      </c>
      <c r="K122" s="27">
        <f>J122/11100394*100000</f>
        <v>319.078764231299999</v>
      </c>
      <c r="L122" t="n">
        <v>0</v>
      </c>
      <c r="M122" s="30">
        <f>SUM(L116:L122)/7</f>
        <v>2.14285714285714013</v>
      </c>
      <c r="N122">
        <f>N121+L122</f>
        <v>1826</v>
      </c>
      <c r="O122" s="28">
        <f>N122/11100394*100000</f>
        <v>16.4498665543000016</v>
      </c>
      <c r="P122" s="29">
        <f>100/J122*N122/100</f>
        <v>0.0515542505434909959</v>
      </c>
      <c r="Q122" t="n">
        <v>33</v>
      </c>
      <c r="R122" s="27">
        <f>SUM(Q116:Q122)/7</f>
        <v>34.2857142857142989</v>
      </c>
      <c r="S122">
        <f>S121+Q122</f>
        <v>33147</v>
      </c>
      <c r="T122" s="27">
        <f>S122/11100394*100000</f>
        <v>298.611022275399989</v>
      </c>
      <c r="U122" s="27">
        <f>S122/5</f>
        <v>6629.39999999999964</v>
      </c>
      <c r="V122" s="27">
        <f>U122/11100394*100000</f>
        <v>59.7222044550999982</v>
      </c>
      <c r="W122">
        <f>J122-N122-S122</f>
        <v>446</v>
      </c>
      <c r="X122" s="27">
        <f>W122/11100394*100000</f>
        <v>4.01787540150000044</v>
      </c>
      <c r="Y122" s="27">
        <f>SUM(W116:W122)/7</f>
        <v>442</v>
      </c>
      <c r="Z122">
        <f>L122+Q122</f>
        <v>33</v>
      </c>
      <c r="AA122">
        <f>C122-Z122</f>
        <v>11</v>
      </c>
      <c r="AB122" s="27">
        <f>SUM(AA113:AA122)/10</f>
        <v>-6.09999999999999964</v>
      </c>
      <c r="AC122" s="30">
        <f>F122/F115</f>
        <v>1.14975845412078992</v>
      </c>
      <c r="AD122" s="27" t="n">
        <v>61</v>
      </c>
      <c r="AE122" s="30">
        <f>AC122^(4/7)</f>
        <v>1.08300970767535997</v>
      </c>
      <c r="AF122" s="30">
        <f>SUM(C113:C122)/SUM(C103:C112)</f>
        <v>1.08928571428570997</v>
      </c>
      <c r="AG122" s="30">
        <f>AF122^(4/10)</f>
        <v>1.03480072233775999</v>
      </c>
      <c r="AH122" s="39">
        <f>100/E104*M122/100</f>
        <v>0.0815217391304350159</v>
      </c>
      <c r="AI122" s="39">
        <f>SUM(AH113:AH122)/10</f>
        <v>0.0547861203611000036</v>
      </c>
    </row>
    <row r="123" spans="1:35">
      <c r="A123" s="25" t="n">
        <v>44006</v>
      </c>
      <c r="B123" s="26">
        <f>A123</f>
        <v>44006</v>
      </c>
      <c r="C123" t="n">
        <v>37</v>
      </c>
      <c r="D123">
        <f>SUM(C117:C123)</f>
        <v>233</v>
      </c>
      <c r="E123" s="27">
        <f>D123/7</f>
        <v>33.2857142857142989</v>
      </c>
      <c r="F123" s="28">
        <f>D123/11100394*100000</f>
        <v>2.09902459319999979</v>
      </c>
      <c r="G123" s="27">
        <f>SUM(C114:C123)</f>
        <v>322</v>
      </c>
      <c r="H123" s="27">
        <f>G123/10</f>
        <v>32.2000000000000028</v>
      </c>
      <c r="I123" s="28">
        <f>(G123/11100394*100000)/10*7</f>
        <v>2.03055855491999981</v>
      </c>
      <c r="J123">
        <f>J122+C123</f>
        <v>35456</v>
      </c>
      <c r="K123" s="27">
        <f>J123/11100394*100000</f>
        <v>319.412085733200001</v>
      </c>
      <c r="L123" t="n">
        <v>1</v>
      </c>
      <c r="M123" s="30">
        <f>SUM(L117:L123)/7</f>
        <v>1.57142857142857011</v>
      </c>
      <c r="N123">
        <f>N122+L123</f>
        <v>1827</v>
      </c>
      <c r="O123" s="28">
        <f>N123/11100394*100000</f>
        <v>16.4588752434999996</v>
      </c>
      <c r="P123" s="29">
        <f>100/J123*N123/100</f>
        <v>0.0515286552346509996</v>
      </c>
      <c r="Q123" t="n">
        <v>44</v>
      </c>
      <c r="R123" s="27">
        <f>SUM(Q117:Q123)/7</f>
        <v>34.7142857142857011</v>
      </c>
      <c r="S123">
        <f>S122+Q123</f>
        <v>33191</v>
      </c>
      <c r="T123" s="27">
        <f>S123/11100394*100000</f>
        <v>299.007404602000008</v>
      </c>
      <c r="U123" s="27">
        <f>S123/5</f>
        <v>6638.19999999999982</v>
      </c>
      <c r="V123" s="27">
        <f>U123/11100394*100000</f>
        <v>59.8014809204000031</v>
      </c>
      <c r="W123">
        <f>J123-N123-S123</f>
        <v>438</v>
      </c>
      <c r="X123" s="27">
        <f>W123/11100394*100000</f>
        <v>3.94580588760000026</v>
      </c>
      <c r="Y123" s="27">
        <f>SUM(W117:W123)/7</f>
        <v>439</v>
      </c>
      <c r="Z123">
        <f>L123+Q123</f>
        <v>45</v>
      </c>
      <c r="AA123">
        <f>C123-Z123</f>
        <v>-8</v>
      </c>
      <c r="AB123" s="27">
        <f>SUM(AA114:AA123)/10</f>
        <v>-4.90000000000000036</v>
      </c>
      <c r="AC123" s="30">
        <f>F123/F116</f>
        <v>1.06392694065176996</v>
      </c>
      <c r="AD123" s="27" t="n">
        <v>60</v>
      </c>
      <c r="AE123" s="30">
        <f>AC123^(4/7)</f>
        <v>1.03604394038285008</v>
      </c>
      <c r="AF123" s="30">
        <f>SUM(C114:C123)/SUM(C104:C113)</f>
        <v>1.10652920962199008</v>
      </c>
      <c r="AG123" s="30">
        <f>AF123^(4/10)</f>
        <v>1.04132226197767008</v>
      </c>
      <c r="AH123" s="39">
        <f>100/E105*M123/100</f>
        <v>0.0647058823529409999</v>
      </c>
      <c r="AI123" s="39">
        <f>SUM(AH114:AH123)/10</f>
        <v>0.0576612029784170055</v>
      </c>
    </row>
    <row r="124" spans="1:35">
      <c r="A124" s="25" t="n">
        <v>44007</v>
      </c>
      <c r="B124" s="26">
        <f>A124</f>
        <v>44007</v>
      </c>
      <c r="C124" t="n">
        <v>30</v>
      </c>
      <c r="D124">
        <f>SUM(C118:C124)</f>
        <v>243</v>
      </c>
      <c r="E124" s="27">
        <f>D124/7</f>
        <v>34.7142857142857011</v>
      </c>
      <c r="F124" s="28">
        <f>D124/11100394*100000</f>
        <v>2.1891114855999998</v>
      </c>
      <c r="G124" s="27">
        <f>SUM(C115:C124)</f>
        <v>332</v>
      </c>
      <c r="H124" s="27">
        <f>G124/10</f>
        <v>33.2000000000000028</v>
      </c>
      <c r="I124" s="28">
        <f>(G124/11100394*100000)/10*7</f>
        <v>2.09361937966999978</v>
      </c>
      <c r="J124">
        <f>J123+C124</f>
        <v>35486</v>
      </c>
      <c r="K124" s="27">
        <f>J124/11100394*100000</f>
        <v>319.682346410399987</v>
      </c>
      <c r="L124" t="n">
        <v>3</v>
      </c>
      <c r="M124" s="30">
        <f>SUM(L118:L124)/7</f>
        <v>1.28571428571429003</v>
      </c>
      <c r="N124">
        <f>N123+L124</f>
        <v>1830</v>
      </c>
      <c r="O124" s="28">
        <f>N124/11100394*100000</f>
        <v>16.485901311300001</v>
      </c>
      <c r="P124" s="29">
        <f>100/J124*N124/100</f>
        <v>0.0515696330947490011</v>
      </c>
      <c r="Q124" t="n">
        <v>32</v>
      </c>
      <c r="R124" s="27">
        <f>SUM(Q118:Q124)/7</f>
        <v>33.8571428571428967</v>
      </c>
      <c r="S124">
        <f>S123+Q124</f>
        <v>33223</v>
      </c>
      <c r="T124" s="27">
        <f>S124/11100394*100000</f>
        <v>299.2956826578</v>
      </c>
      <c r="U124" s="27">
        <f>S124/5</f>
        <v>6644.60000000000036</v>
      </c>
      <c r="V124" s="27">
        <f>U124/11100394*100000</f>
        <v>59.8591365316000008</v>
      </c>
      <c r="W124">
        <f>J124-N124-S124</f>
        <v>433</v>
      </c>
      <c r="X124" s="27">
        <f>W124/11100394*100000</f>
        <v>3.90076244139999986</v>
      </c>
      <c r="Y124" s="27">
        <f>SUM(W118:W124)/7</f>
        <v>438.57142857142901</v>
      </c>
      <c r="Z124">
        <f>L124+Q124</f>
        <v>35</v>
      </c>
      <c r="AA124">
        <f>C124-Z124</f>
        <v>-5</v>
      </c>
      <c r="AB124" s="27">
        <f>SUM(AA115:AA124)/10</f>
        <v>-3.5</v>
      </c>
      <c r="AC124" s="30">
        <f>F124/F117</f>
        <v>1.32065217389074996</v>
      </c>
      <c r="AD124" s="27" t="n">
        <v>58</v>
      </c>
      <c r="AE124" s="30">
        <f>AC124^(4/7)</f>
        <v>1.17225467057916011</v>
      </c>
      <c r="AF124" s="30">
        <f>SUM(C115:C124)/SUM(C105:C114)</f>
        <v>1.26717557251908008</v>
      </c>
      <c r="AG124" s="30">
        <f>AF124^(4/10)</f>
        <v>1.09934680090090996</v>
      </c>
      <c r="AH124" s="39">
        <f>100/E106*M124/100</f>
        <v>0.0514285714285720008</v>
      </c>
      <c r="AI124" s="39">
        <f>SUM(AH115:AH124)/10</f>
        <v>0.0597808043073210005</v>
      </c>
    </row>
    <row r="125" spans="1:35">
      <c r="A125" s="25" t="n">
        <v>44008</v>
      </c>
      <c r="B125" s="26">
        <f>A125</f>
        <v>44008</v>
      </c>
      <c r="C125" t="n">
        <v>55</v>
      </c>
      <c r="D125">
        <f>SUM(C119:C125)</f>
        <v>259</v>
      </c>
      <c r="E125" s="27">
        <f>D125/7</f>
        <v>37</v>
      </c>
      <c r="F125" s="28">
        <f>D125/11100394*100000</f>
        <v>2.3332505134999999</v>
      </c>
      <c r="G125" s="27">
        <f>SUM(C116:C125)</f>
        <v>360</v>
      </c>
      <c r="H125" s="27">
        <f>G125/10</f>
        <v>36</v>
      </c>
      <c r="I125" s="28">
        <f>(G125/11100394*100000)/10*7</f>
        <v>2.27018968875999994</v>
      </c>
      <c r="J125">
        <f>J124+C125</f>
        <v>35541</v>
      </c>
      <c r="K125" s="27">
        <f>J125/11100394*100000</f>
        <v>320.177824318700004</v>
      </c>
      <c r="L125" t="n">
        <v>-1</v>
      </c>
      <c r="M125" s="30">
        <f>SUM(L119:L125)/7</f>
        <v>0.714285714285713969</v>
      </c>
      <c r="N125">
        <f>N124+L125</f>
        <v>1829</v>
      </c>
      <c r="O125" s="28">
        <f>N125/11100394*100000</f>
        <v>16.4768926220000012</v>
      </c>
      <c r="P125" s="29">
        <f>100/J125*N125/100</f>
        <v>0.0514616921302070018</v>
      </c>
      <c r="Q125" t="n">
        <v>29</v>
      </c>
      <c r="R125" s="27">
        <f>SUM(Q119:Q125)/7</f>
        <v>33.5714285714285978</v>
      </c>
      <c r="S125">
        <f>S124+Q125</f>
        <v>33252</v>
      </c>
      <c r="T125" s="27">
        <f>S125/11100394*100000</f>
        <v>299.556934645699982</v>
      </c>
      <c r="U125" s="27">
        <f>S125/5</f>
        <v>6650.39999999999964</v>
      </c>
      <c r="V125" s="27">
        <f>U125/11100394*100000</f>
        <v>59.9113869290999972</v>
      </c>
      <c r="W125">
        <f>J125-N125-S125</f>
        <v>460</v>
      </c>
      <c r="X125" s="27">
        <f>W125/11100394*100000</f>
        <v>4.14399705090000037</v>
      </c>
      <c r="Y125" s="27">
        <f>SUM(W119:W125)/7</f>
        <v>441.285714285713993</v>
      </c>
      <c r="Z125">
        <f>L125+Q125</f>
        <v>28</v>
      </c>
      <c r="AA125">
        <f>C125-Z125</f>
        <v>27</v>
      </c>
      <c r="AB125" s="27">
        <f>SUM(AA116:AA125)/10</f>
        <v>-0.3</v>
      </c>
      <c r="AC125" s="30">
        <f>F125/F118</f>
        <v>1.37765957452242005</v>
      </c>
      <c r="AD125" s="27" t="n">
        <v>64</v>
      </c>
      <c r="AE125" s="30">
        <f>AC125^(4/7)</f>
        <v>1.20090780001573005</v>
      </c>
      <c r="AF125" s="30">
        <f>SUM(C116:C125)/SUM(C106:C115)</f>
        <v>1.30909090909090997</v>
      </c>
      <c r="AG125" s="30">
        <f>AF125^(4/10)</f>
        <v>1.11375052759524995</v>
      </c>
      <c r="AH125" s="39">
        <f>100/E107*M125/100</f>
        <v>0.0277777777777779988</v>
      </c>
      <c r="AI125" s="39">
        <f>SUM(AH116:AH125)/10</f>
        <v>0.0600460192710279905</v>
      </c>
    </row>
    <row r="126" spans="1:35">
      <c r="A126" s="25" t="n">
        <v>44009</v>
      </c>
      <c r="B126" s="26">
        <f>A126</f>
        <v>44009</v>
      </c>
      <c r="C126" t="n">
        <v>30</v>
      </c>
      <c r="D126">
        <f>SUM(C120:C126)</f>
        <v>258</v>
      </c>
      <c r="E126" s="27">
        <f>D126/7</f>
        <v>36.8571428571428967</v>
      </c>
      <c r="F126" s="28">
        <f>D126/11100394*100000</f>
        <v>2.32424182420000003</v>
      </c>
      <c r="G126" s="27">
        <f>SUM(C117:C126)</f>
        <v>348</v>
      </c>
      <c r="H126" s="27">
        <f>G126/10</f>
        <v>34.7999999999999972</v>
      </c>
      <c r="I126" s="28">
        <f>(G126/11100394*100000)/10*7</f>
        <v>2.1945166991299998</v>
      </c>
      <c r="J126">
        <f>J125+C126</f>
        <v>35571</v>
      </c>
      <c r="K126" s="27">
        <f>J126/11100394*100000</f>
        <v>320.44808499589999</v>
      </c>
      <c r="L126" t="n">
        <v>0</v>
      </c>
      <c r="M126" s="30">
        <f>SUM(L120:L126)/7</f>
        <v>0.571428571428571974</v>
      </c>
      <c r="N126">
        <f>N125+L126</f>
        <v>1829</v>
      </c>
      <c r="O126" s="28">
        <f>N126/11100394*100000</f>
        <v>16.4768926220000012</v>
      </c>
      <c r="P126" s="29">
        <f>100/J126*N126/100</f>
        <v>0.0514182901801989978</v>
      </c>
      <c r="Q126" t="n">
        <v>27</v>
      </c>
      <c r="R126" s="27">
        <f>SUM(Q120:Q126)/7</f>
        <v>32.8571428571428967</v>
      </c>
      <c r="S126">
        <f>S125+Q126</f>
        <v>33279</v>
      </c>
      <c r="T126" s="27">
        <f>S126/11100394*100000</f>
        <v>299.800169255299977</v>
      </c>
      <c r="U126" s="27">
        <f>S126/5</f>
        <v>6655.80000000000018</v>
      </c>
      <c r="V126" s="27">
        <f>U126/11100394*100000</f>
        <v>59.9600338511000004</v>
      </c>
      <c r="W126">
        <f>J126-N126-S126</f>
        <v>463</v>
      </c>
      <c r="X126" s="27">
        <f>W126/11100394*100000</f>
        <v>4.17102311859999997</v>
      </c>
      <c r="Y126" s="27">
        <f>SUM(W120:W126)/7</f>
        <v>444.714285714286007</v>
      </c>
      <c r="Z126">
        <f>L126+Q126</f>
        <v>27</v>
      </c>
      <c r="AA126">
        <f>C126-Z126</f>
        <v>3</v>
      </c>
      <c r="AB126" s="27">
        <f>SUM(AA117:AA126)/10</f>
        <v>0.4</v>
      </c>
      <c r="AC126" s="30">
        <f>F126/F119</f>
        <v>1.29648241204291992</v>
      </c>
      <c r="AD126" s="27" t="n">
        <v>62</v>
      </c>
      <c r="AE126" s="30">
        <f>AC126^(4/7)</f>
        <v>1.15994680774705006</v>
      </c>
      <c r="AF126" s="30">
        <f>SUM(C117:C126)/SUM(C107:C116)</f>
        <v>1.18771331058020003</v>
      </c>
      <c r="AG126" s="30">
        <f>AF126^(4/10)</f>
        <v>1.07123474269460006</v>
      </c>
      <c r="AH126" s="39">
        <f>100/E108*M126/100</f>
        <v>0.0213903743315509987</v>
      </c>
      <c r="AI126" s="39">
        <f>SUM(AH117:AH126)/10</f>
        <v>0.0581200160537770039</v>
      </c>
    </row>
    <row r="127" spans="1:35">
      <c r="A127" s="25" t="n">
        <v>44010</v>
      </c>
      <c r="B127" s="26">
        <f>A127</f>
        <v>44010</v>
      </c>
      <c r="C127" t="n">
        <v>30</v>
      </c>
      <c r="D127">
        <f>SUM(C121:C127)</f>
        <v>257</v>
      </c>
      <c r="E127" s="27">
        <f>D127/7</f>
        <v>36.7142857142857011</v>
      </c>
      <c r="F127" s="28">
        <f>D127/11100394*100000</f>
        <v>2.31523313500000016</v>
      </c>
      <c r="G127" s="27">
        <f>SUM(C118:C127)</f>
        <v>358</v>
      </c>
      <c r="H127" s="27">
        <f>G127/10</f>
        <v>35.7999999999999972</v>
      </c>
      <c r="I127" s="28">
        <f>(G127/11100394*100000)/10*7</f>
        <v>2.25757752381000021</v>
      </c>
      <c r="J127">
        <f>J126+C127</f>
        <v>35601</v>
      </c>
      <c r="K127" s="27">
        <f>J127/11100394*100000</f>
        <v>320.718345673099975</v>
      </c>
      <c r="L127" t="n">
        <v>0</v>
      </c>
      <c r="M127" s="30">
        <f>SUM(L121:L127)/7</f>
        <v>0.571428571428571974</v>
      </c>
      <c r="N127">
        <f>N126+L127</f>
        <v>1829</v>
      </c>
      <c r="O127" s="28">
        <f>N127/11100394*100000</f>
        <v>16.4768926220000012</v>
      </c>
      <c r="P127" s="29">
        <f>100/J127*N127/100</f>
        <v>0.0513749613774979963</v>
      </c>
      <c r="Q127" t="n">
        <v>28</v>
      </c>
      <c r="R127" s="27">
        <f>SUM(Q121:Q127)/7</f>
        <v>32.2857142857142989</v>
      </c>
      <c r="S127">
        <f>S126+Q127</f>
        <v>33307</v>
      </c>
      <c r="T127" s="27">
        <f>S127/11100394*100000</f>
        <v>300.052412554</v>
      </c>
      <c r="U127" s="27">
        <f>S127/5</f>
        <v>6661.39999999999964</v>
      </c>
      <c r="V127" s="27">
        <f>U127/11100394*100000</f>
        <v>60.0104825108000028</v>
      </c>
      <c r="W127">
        <f>J127-N127-S127</f>
        <v>465</v>
      </c>
      <c r="X127" s="27">
        <f>W127/11100394*100000</f>
        <v>4.1890404970999997</v>
      </c>
      <c r="Y127" s="27">
        <f>SUM(W121:W127)/7</f>
        <v>448.57142857142901</v>
      </c>
      <c r="Z127">
        <f>L127+Q127</f>
        <v>28</v>
      </c>
      <c r="AA127">
        <f>C127-Z127</f>
        <v>2</v>
      </c>
      <c r="AB127" s="27">
        <f>SUM(AA118:AA127)/10</f>
        <v>2.9</v>
      </c>
      <c r="AC127" s="30">
        <f>F127/F120</f>
        <v>1.22380952384929009</v>
      </c>
      <c r="AD127" s="27" t="n">
        <v>59</v>
      </c>
      <c r="AE127" s="30">
        <f>AC127^(4/7)</f>
        <v>1.12233417608816999</v>
      </c>
      <c r="AF127" s="30">
        <f>SUM(C118:C127)/SUM(C108:C117)</f>
        <v>1.21768707482992999</v>
      </c>
      <c r="AG127" s="30">
        <f>AF127^(4/10)</f>
        <v>1.0819676564743801</v>
      </c>
      <c r="AH127" s="39">
        <f>100/E109*M127/100</f>
        <v>0.0235294117647059986</v>
      </c>
      <c r="AI127" s="39">
        <f>SUM(AH118:AH127)/10</f>
        <v>0.0551358785785620054</v>
      </c>
    </row>
    <row r="128" spans="1:35">
      <c r="A128" s="25" t="n">
        <v>44011</v>
      </c>
      <c r="B128" s="26">
        <f>A128</f>
        <v>44011</v>
      </c>
      <c r="C128" t="n">
        <v>29</v>
      </c>
      <c r="D128">
        <f>SUM(C122:C128)</f>
        <v>255</v>
      </c>
      <c r="E128" s="27">
        <f>D128/7</f>
        <v>36.4285714285714022</v>
      </c>
      <c r="F128" s="28">
        <f>D128/11100394*100000</f>
        <v>2.29721575649999998</v>
      </c>
      <c r="G128" s="27">
        <f>SUM(C119:C128)</f>
        <v>348</v>
      </c>
      <c r="H128" s="27">
        <f>G128/10</f>
        <v>34.7999999999999972</v>
      </c>
      <c r="I128" s="28">
        <f>(G128/11100394*100000)/10*7</f>
        <v>2.1945166991299998</v>
      </c>
      <c r="J128">
        <f>J127+C128</f>
        <v>35630</v>
      </c>
      <c r="K128" s="27">
        <f>J128/11100394*100000</f>
        <v>320.979597661100001</v>
      </c>
      <c r="L128" t="n">
        <v>1</v>
      </c>
      <c r="M128" s="30">
        <f>SUM(L122:L128)/7</f>
        <v>0.571428571428571974</v>
      </c>
      <c r="N128">
        <f>N127+L128</f>
        <v>1830</v>
      </c>
      <c r="O128" s="28">
        <f>N128/11100394*100000</f>
        <v>16.485901311300001</v>
      </c>
      <c r="P128" s="29">
        <f>100/J128*N128/100</f>
        <v>0.0513612124614089982</v>
      </c>
      <c r="Q128" t="n">
        <v>28</v>
      </c>
      <c r="R128" s="27">
        <f>SUM(Q122:Q128)/7</f>
        <v>31.5714285714286014</v>
      </c>
      <c r="S128">
        <f>S127+Q128</f>
        <v>33335</v>
      </c>
      <c r="T128" s="27">
        <f>S128/11100394*100000</f>
        <v>300.304655852800011</v>
      </c>
      <c r="U128" s="27">
        <f>S128/5</f>
        <v>6667</v>
      </c>
      <c r="V128" s="27">
        <f>U128/11100394*100000</f>
        <v>60.0609311706</v>
      </c>
      <c r="W128">
        <f>J128-N128-S128</f>
        <v>465</v>
      </c>
      <c r="X128" s="27">
        <f>W128/11100394*100000</f>
        <v>4.1890404970999997</v>
      </c>
      <c r="Y128" s="27">
        <f>SUM(W122:W128)/7</f>
        <v>452.857142857143003</v>
      </c>
      <c r="Z128">
        <f>L128+Q128</f>
        <v>29</v>
      </c>
      <c r="AA128">
        <f>C128-Z128</f>
        <v>0</v>
      </c>
      <c r="AB128" s="27">
        <f>SUM(AA119:AA128)/10</f>
        <v>2.39999999999999991</v>
      </c>
      <c r="AC128" s="30">
        <f>F128/F121</f>
        <v>1.15384615384614997</v>
      </c>
      <c r="AD128" s="27" t="n">
        <v>54</v>
      </c>
      <c r="AE128" s="30">
        <f>AC128^(4/7)</f>
        <v>1.08520825715454006</v>
      </c>
      <c r="AF128" s="30">
        <f>SUM(C119:C128)/SUM(C109:C118)</f>
        <v>1.12987012987012991</v>
      </c>
      <c r="AG128" s="30">
        <f>AF128^(4/10)</f>
        <v>1.0500534616394499</v>
      </c>
      <c r="AH128" s="39">
        <f>100/E110*M128/100</f>
        <v>0.0185185185185190004</v>
      </c>
      <c r="AI128" s="39">
        <f>SUM(AH119:AH128)/10</f>
        <v>0.0512991076759230058</v>
      </c>
    </row>
    <row r="129" spans="1:35">
      <c r="A129" s="25" t="n">
        <v>44012</v>
      </c>
      <c r="B129" s="26">
        <f>A129</f>
        <v>44012</v>
      </c>
      <c r="C129" t="n">
        <v>75</v>
      </c>
      <c r="D129">
        <f>SUM(C123:C129)</f>
        <v>286</v>
      </c>
      <c r="E129" s="27">
        <f>D129/7</f>
        <v>40.8571428571428967</v>
      </c>
      <c r="F129" s="28">
        <f>D129/11100394*100000</f>
        <v>2.57648512299999988</v>
      </c>
      <c r="G129" s="27">
        <f>SUM(C120:C129)</f>
        <v>392</v>
      </c>
      <c r="H129" s="27">
        <f>G129/10</f>
        <v>39.2000000000000028</v>
      </c>
      <c r="I129" s="28">
        <f>(G129/11100394*100000)/10*7</f>
        <v>2.47198432774999999</v>
      </c>
      <c r="J129">
        <f>J128+C129</f>
        <v>35705</v>
      </c>
      <c r="K129" s="27">
        <f>J129/11100394*100000</f>
        <v>321.655249354200009</v>
      </c>
      <c r="L129" t="n">
        <v>8</v>
      </c>
      <c r="M129" s="30">
        <f>SUM(L123:L129)/7</f>
        <v>1.71428571428570997</v>
      </c>
      <c r="N129">
        <f>N128+L129</f>
        <v>1838</v>
      </c>
      <c r="O129" s="28">
        <f>N129/11100394*100000</f>
        <v>16.5579708252000017</v>
      </c>
      <c r="P129" s="29">
        <f>100/J129*N129/100</f>
        <v>0.0514773841198669935</v>
      </c>
      <c r="Q129" t="n">
        <v>18</v>
      </c>
      <c r="R129" s="27">
        <f>SUM(Q123:Q129)/7</f>
        <v>29.4285714285713986</v>
      </c>
      <c r="S129">
        <f>S128+Q129</f>
        <v>33353</v>
      </c>
      <c r="T129" s="27">
        <f>S129/11100394*100000</f>
        <v>300.466812259099981</v>
      </c>
      <c r="U129" s="27">
        <f>S129/5</f>
        <v>6670.60000000000036</v>
      </c>
      <c r="V129" s="27">
        <f>U129/11100394*100000</f>
        <v>60.0933624517999974</v>
      </c>
      <c r="W129">
        <f>J129-N129-S129</f>
        <v>514</v>
      </c>
      <c r="X129" s="27">
        <f>W129/11100394*100000</f>
        <v>4.63046626990000032</v>
      </c>
      <c r="Y129" s="27">
        <f>SUM(W123:W129)/7</f>
        <v>462.57142857142901</v>
      </c>
      <c r="Z129">
        <f>L129+Q129</f>
        <v>26</v>
      </c>
      <c r="AA129">
        <f>C129-Z129</f>
        <v>49</v>
      </c>
      <c r="AB129" s="27">
        <f>SUM(AA120:AA129)/10</f>
        <v>7.5</v>
      </c>
      <c r="AC129" s="30">
        <f>F129/F122</f>
        <v>1.20168067227988007</v>
      </c>
      <c r="AD129" s="27" t="n">
        <v>53</v>
      </c>
      <c r="AE129" s="30">
        <f>AC129^(4/7)</f>
        <v>1.11069229149797</v>
      </c>
      <c r="AF129" s="30">
        <f>SUM(C120:C129)/SUM(C110:C119)</f>
        <v>1.26860841423948001</v>
      </c>
      <c r="AG129" s="30">
        <f>AF129^(4/10)</f>
        <v>1.09984386097063002</v>
      </c>
      <c r="AH129" s="39">
        <f>100/E111*M129/100</f>
        <v>0.0594059405940590057</v>
      </c>
      <c r="AI129" s="39">
        <f>SUM(AH120:AH129)/10</f>
        <v>0.0507328524202599951</v>
      </c>
    </row>
    <row r="130" spans="1:35">
      <c r="A130" s="25" t="n">
        <v>44013</v>
      </c>
      <c r="B130" s="26">
        <f>A130</f>
        <v>44013</v>
      </c>
      <c r="C130" t="n">
        <v>50</v>
      </c>
      <c r="D130">
        <f>SUM(C124:C130)</f>
        <v>299</v>
      </c>
      <c r="E130" s="27">
        <f>D130/7</f>
        <v>42.7142857142857011</v>
      </c>
      <c r="F130" s="28">
        <f>D130/11100394*100000</f>
        <v>2.69359808309999993</v>
      </c>
      <c r="G130" s="27">
        <f>SUM(C121:C130)</f>
        <v>411</v>
      </c>
      <c r="H130" s="27">
        <f>G130/10</f>
        <v>41.1000000000000014</v>
      </c>
      <c r="I130" s="28">
        <f>(G130/11100394*100000)/10*7</f>
        <v>2.59179989466999983</v>
      </c>
      <c r="J130">
        <f>J129+C130</f>
        <v>35755</v>
      </c>
      <c r="K130" s="27">
        <f>J130/11100394*100000</f>
        <v>322.105683816299972</v>
      </c>
      <c r="L130" t="n">
        <v>0</v>
      </c>
      <c r="M130" s="30">
        <f>SUM(L124:L130)/7</f>
        <v>1.57142857142857011</v>
      </c>
      <c r="N130">
        <f>N129+L130</f>
        <v>1838</v>
      </c>
      <c r="O130" s="28">
        <f>N130/11100394*100000</f>
        <v>16.5579708252000017</v>
      </c>
      <c r="P130" s="29">
        <f>100/J130*N130/100</f>
        <v>0.0514053978464479933</v>
      </c>
      <c r="Q130" t="n">
        <v>22</v>
      </c>
      <c r="R130" s="27">
        <f>SUM(Q124:Q130)/7</f>
        <v>26.2857142857142989</v>
      </c>
      <c r="S130">
        <f>S129+Q130</f>
        <v>33375</v>
      </c>
      <c r="T130" s="27">
        <f>S130/11100394*100000</f>
        <v>300.665003422399991</v>
      </c>
      <c r="U130" s="27">
        <f>S130/5</f>
        <v>6675</v>
      </c>
      <c r="V130" s="27">
        <f>U130/11100394*100000</f>
        <v>60.1330006844999971</v>
      </c>
      <c r="W130">
        <f>J130-N130-S130</f>
        <v>542</v>
      </c>
      <c r="X130" s="27">
        <f>W130/11100394*100000</f>
        <v>4.88270956870000017</v>
      </c>
      <c r="Y130" s="27">
        <f>SUM(W124:W130)/7</f>
        <v>477.428571428572013</v>
      </c>
      <c r="Z130">
        <f>L130+Q130</f>
        <v>22</v>
      </c>
      <c r="AA130">
        <f>C130-Z130</f>
        <v>28</v>
      </c>
      <c r="AB130" s="27">
        <f>SUM(AA121:AA130)/10</f>
        <v>10.4000000000000004</v>
      </c>
      <c r="AC130" s="30">
        <f>F130/F123</f>
        <v>1.28326180256590995</v>
      </c>
      <c r="AD130" s="27" t="n">
        <v>54</v>
      </c>
      <c r="AE130" s="30">
        <f>AC130^(4/7)</f>
        <v>1.15317292842001007</v>
      </c>
      <c r="AF130" s="30">
        <f>SUM(C121:C130)/SUM(C111:C120)</f>
        <v>1.44210526315790011</v>
      </c>
      <c r="AG130" s="30">
        <f>AF130^(4/10)</f>
        <v>1.15770733458699993</v>
      </c>
      <c r="AH130" s="39">
        <f>100/E112*M130/100</f>
        <v>0.0528846153846149925</v>
      </c>
      <c r="AI130" s="39">
        <f>SUM(AH121:AH130)/10</f>
        <v>0.0490715070089150007</v>
      </c>
    </row>
    <row r="131" spans="1:35">
      <c r="A131" s="25" t="n">
        <v>44014</v>
      </c>
      <c r="B131" s="26">
        <f>A131</f>
        <v>44014</v>
      </c>
      <c r="C131" t="n">
        <v>25</v>
      </c>
      <c r="D131">
        <f>SUM(C125:C131)</f>
        <v>294</v>
      </c>
      <c r="E131" s="27">
        <f>D131/7</f>
        <v>42</v>
      </c>
      <c r="F131" s="28">
        <f>D131/11100394*100000</f>
        <v>2.64855463690000015</v>
      </c>
      <c r="G131" s="27">
        <f>SUM(C122:C131)</f>
        <v>405</v>
      </c>
      <c r="H131" s="27">
        <f>G131/10</f>
        <v>40.5</v>
      </c>
      <c r="I131" s="28">
        <f>(G131/11100394*100000)/10*7</f>
        <v>2.55396339989000021</v>
      </c>
      <c r="J131">
        <f>J130+C131</f>
        <v>35780</v>
      </c>
      <c r="K131" s="27">
        <f>J131/11100394*100000</f>
        <v>322.330901047300017</v>
      </c>
      <c r="L131" t="n">
        <v>1</v>
      </c>
      <c r="M131" s="30">
        <f>SUM(L125:L131)/7</f>
        <v>1.28571428571429003</v>
      </c>
      <c r="N131">
        <f>N130+L131</f>
        <v>1839</v>
      </c>
      <c r="O131" s="28">
        <f>N131/11100394*100000</f>
        <v>16.5669795143999998</v>
      </c>
      <c r="P131" s="29">
        <f>100/J131*N131/100</f>
        <v>0.0513974287311270039</v>
      </c>
      <c r="Q131" t="n">
        <v>37</v>
      </c>
      <c r="R131" s="27">
        <f>SUM(Q125:Q131)/7</f>
        <v>27</v>
      </c>
      <c r="S131">
        <f>S130+Q131</f>
        <v>33412</v>
      </c>
      <c r="T131" s="27">
        <f>S131/11100394*100000</f>
        <v>300.998324924299993</v>
      </c>
      <c r="U131" s="27">
        <f>S131/5</f>
        <v>6682.39999999999964</v>
      </c>
      <c r="V131" s="27">
        <f>U131/11100394*100000</f>
        <v>60.1996649848999965</v>
      </c>
      <c r="W131">
        <f>J131-N131-S131</f>
        <v>529</v>
      </c>
      <c r="X131" s="27">
        <f>W131/11100394*100000</f>
        <v>4.76559660860000012</v>
      </c>
      <c r="Y131" s="27">
        <f>SUM(W125:W131)/7</f>
        <v>491.142857142856997</v>
      </c>
      <c r="Z131">
        <f>L131+Q131</f>
        <v>38</v>
      </c>
      <c r="AA131">
        <f>C131-Z131</f>
        <v>-13</v>
      </c>
      <c r="AB131" s="27">
        <f>SUM(AA122:AA131)/10</f>
        <v>9.40000000000000036</v>
      </c>
      <c r="AC131" s="30">
        <f>F131/F124</f>
        <v>1.20987654321043991</v>
      </c>
      <c r="AD131" s="27" t="n">
        <v>59</v>
      </c>
      <c r="AE131" s="30">
        <f>AC131^(4/7)</f>
        <v>1.11501472791083001</v>
      </c>
      <c r="AF131" s="30">
        <f>SUM(C122:C131)/SUM(C112:C121)</f>
        <v>1.44128113879003994</v>
      </c>
      <c r="AG131" s="30">
        <f>AF131^(4/10)</f>
        <v>1.15744264976228006</v>
      </c>
      <c r="AH131" s="39">
        <f>100/E113*M131/100</f>
        <v>0.0441176470588239944</v>
      </c>
      <c r="AI131" s="39">
        <f>SUM(AH122:AH131)/10</f>
        <v>0.0445280478342000041</v>
      </c>
    </row>
    <row r="132" spans="1:35">
      <c r="A132" s="25" t="n">
        <v>44015</v>
      </c>
      <c r="B132" s="26">
        <f>A132</f>
        <v>44015</v>
      </c>
      <c r="C132" t="n">
        <v>37</v>
      </c>
      <c r="D132">
        <f>SUM(C126:C132)</f>
        <v>276</v>
      </c>
      <c r="E132" s="27">
        <f>D132/7</f>
        <v>39.4285714285714022</v>
      </c>
      <c r="F132" s="28">
        <f>D132/11100394*100000</f>
        <v>2.48639823049999986</v>
      </c>
      <c r="G132" s="27">
        <f>SUM(C123:C132)</f>
        <v>398</v>
      </c>
      <c r="H132" s="27">
        <f>G132/10</f>
        <v>39.7999999999999972</v>
      </c>
      <c r="I132" s="28">
        <f>(G132/11100394*100000)/10*7</f>
        <v>2.50982082260000006</v>
      </c>
      <c r="J132">
        <f>J131+C132</f>
        <v>35817</v>
      </c>
      <c r="K132" s="27">
        <f>J132/11100394*100000</f>
        <v>322.664222549200019</v>
      </c>
      <c r="L132" t="n">
        <v>-2</v>
      </c>
      <c r="M132" s="30">
        <f>SUM(L126:L132)/7</f>
        <v>1.14285714285713991</v>
      </c>
      <c r="N132">
        <f>N131+L132</f>
        <v>1837</v>
      </c>
      <c r="O132" s="28">
        <f>N132/11100394*100000</f>
        <v>16.5489621358999983</v>
      </c>
      <c r="P132" s="29">
        <f>100/J132*N132/100</f>
        <v>0.0512884942904189955</v>
      </c>
      <c r="Q132" t="n">
        <v>42</v>
      </c>
      <c r="R132" s="27">
        <f>SUM(Q126:Q132)/7</f>
        <v>28.8571428571429003</v>
      </c>
      <c r="S132">
        <f>S131+Q132</f>
        <v>33454</v>
      </c>
      <c r="T132" s="27">
        <f>S132/11100394*100000</f>
        <v>301.376689872399993</v>
      </c>
      <c r="U132" s="27">
        <f>S132/5</f>
        <v>6690.80000000000018</v>
      </c>
      <c r="V132" s="27">
        <f>U132/11100394*100000</f>
        <v>60.2753379744999975</v>
      </c>
      <c r="W132">
        <f>J132-N132-S132</f>
        <v>526</v>
      </c>
      <c r="X132" s="27">
        <f>W132/11100394*100000</f>
        <v>4.73857054079999962</v>
      </c>
      <c r="Y132" s="27">
        <f>SUM(W126:W132)/7</f>
        <v>500.57142857142901</v>
      </c>
      <c r="Z132">
        <f>L132+Q132</f>
        <v>40</v>
      </c>
      <c r="AA132">
        <f>C132-Z132</f>
        <v>-3</v>
      </c>
      <c r="AB132" s="27">
        <f>SUM(AA123:AA132)/10</f>
        <v>8</v>
      </c>
      <c r="AC132" s="30">
        <f>F132/F125</f>
        <v>1.06563706559320992</v>
      </c>
      <c r="AD132" s="27" t="n">
        <v>54</v>
      </c>
      <c r="AE132" s="30">
        <f>AC132^(4/7)</f>
        <v>1.03699521665210992</v>
      </c>
      <c r="AF132" s="30">
        <f>SUM(C123:C132)/SUM(C113:C122)</f>
        <v>1.30491803278688989</v>
      </c>
      <c r="AG132" s="30">
        <f>AF132^(4/10)</f>
        <v>1.11232908463932989</v>
      </c>
      <c r="AH132" s="39">
        <f>100/E114*M132/100</f>
        <v>0.039024390243902003</v>
      </c>
      <c r="AI132" s="39">
        <f>SUM(AH123:AH132)/10</f>
        <v>0.0402783129455469968</v>
      </c>
    </row>
    <row r="133" spans="1:35">
      <c r="A133" s="25" t="n">
        <v>44016</v>
      </c>
      <c r="B133" s="26">
        <f>A133</f>
        <v>44016</v>
      </c>
      <c r="C133" t="n">
        <v>19</v>
      </c>
      <c r="D133">
        <f>SUM(C127:C133)</f>
        <v>265</v>
      </c>
      <c r="E133" s="27">
        <f>D133/7</f>
        <v>37.8571428571428967</v>
      </c>
      <c r="F133" s="28">
        <f>D133/11100394*100000</f>
        <v>2.38730264889999999</v>
      </c>
      <c r="G133" s="27">
        <f>SUM(C124:C133)</f>
        <v>380</v>
      </c>
      <c r="H133" s="27">
        <f>G133/10</f>
        <v>38</v>
      </c>
      <c r="I133" s="28">
        <f>(G133/11100394*100000)/10*7</f>
        <v>2.39631133811999986</v>
      </c>
      <c r="J133">
        <f>J132+C133</f>
        <v>35836</v>
      </c>
      <c r="K133" s="27">
        <f>J133/11100394*100000</f>
        <v>322.835387644799994</v>
      </c>
      <c r="L133" t="n">
        <v>0</v>
      </c>
      <c r="M133" s="30">
        <f>SUM(L127:L133)/7</f>
        <v>1.14285714285713991</v>
      </c>
      <c r="N133">
        <f>N132+L133</f>
        <v>1837</v>
      </c>
      <c r="O133" s="28">
        <f>N133/11100394*100000</f>
        <v>16.5489621358999983</v>
      </c>
      <c r="P133" s="29">
        <f>100/J133*N133/100</f>
        <v>0.051261301484545001</v>
      </c>
      <c r="Q133" t="n">
        <v>20</v>
      </c>
      <c r="R133" s="27">
        <f>SUM(Q127:Q133)/7</f>
        <v>27.8571428571429003</v>
      </c>
      <c r="S133">
        <f>S132+Q133</f>
        <v>33474</v>
      </c>
      <c r="T133" s="27">
        <f>S133/11100394*100000</f>
        <v>301.556863657300028</v>
      </c>
      <c r="U133" s="27">
        <f>S133/5</f>
        <v>6694.80000000000018</v>
      </c>
      <c r="V133" s="27">
        <f>U133/11100394*100000</f>
        <v>60.3113727315000006</v>
      </c>
      <c r="W133">
        <f>J133-N133-S133</f>
        <v>525</v>
      </c>
      <c r="X133" s="27">
        <f>W133/11100394*100000</f>
        <v>4.72956185159999976</v>
      </c>
      <c r="Y133" s="27">
        <f>SUM(W127:W133)/7</f>
        <v>509.428571428572013</v>
      </c>
      <c r="Z133">
        <f>L133+Q133</f>
        <v>20</v>
      </c>
      <c r="AA133">
        <f>C133-Z133</f>
        <v>-1</v>
      </c>
      <c r="AB133" s="27">
        <f>SUM(AA124:AA133)/10</f>
        <v>8.69999999999999929</v>
      </c>
      <c r="AC133" s="30">
        <f>F133/F126</f>
        <v>1.02713178295106999</v>
      </c>
      <c r="AD133" s="27" t="n">
        <v>61</v>
      </c>
      <c r="AE133" s="30">
        <f>AC133^(4/7)</f>
        <v>1.0154148829082601</v>
      </c>
      <c r="AF133" s="30">
        <f>SUM(C124:C133)/SUM(C114:C123)</f>
        <v>1.18012422360248003</v>
      </c>
      <c r="AG133" s="30">
        <f>AF133^(4/10)</f>
        <v>1.06849154509268995</v>
      </c>
      <c r="AH133" s="39">
        <f>100/E115*M133/100</f>
        <v>0.0386473429951689962</v>
      </c>
      <c r="AI133" s="39">
        <f>SUM(AH124:AH133)/10</f>
        <v>0.0376724590097700052</v>
      </c>
    </row>
    <row r="134" spans="1:35">
      <c r="A134" s="25" t="n">
        <v>44017</v>
      </c>
      <c r="B134" s="26">
        <f>A134</f>
        <v>44017</v>
      </c>
      <c r="C134" t="n">
        <v>18</v>
      </c>
      <c r="D134">
        <f>SUM(C128:C134)</f>
        <v>253</v>
      </c>
      <c r="E134" s="27">
        <f>D134/7</f>
        <v>36.1428571428572027</v>
      </c>
      <c r="F134" s="28">
        <f>D134/11100394*100000</f>
        <v>2.2791983779999998</v>
      </c>
      <c r="G134" s="27">
        <f>SUM(C125:C134)</f>
        <v>368</v>
      </c>
      <c r="H134" s="27">
        <f>G134/10</f>
        <v>36.7999999999999972</v>
      </c>
      <c r="I134" s="28">
        <f>(G134/11100394*100000)/10*7</f>
        <v>2.32063834849000017</v>
      </c>
      <c r="J134">
        <f>J133+C134</f>
        <v>35854</v>
      </c>
      <c r="K134" s="27">
        <f>J134/11100394*100000</f>
        <v>322.997544051100022</v>
      </c>
      <c r="L134" t="n">
        <v>0</v>
      </c>
      <c r="M134" s="30">
        <f>SUM(L128:L134)/7</f>
        <v>1.14285714285713991</v>
      </c>
      <c r="N134">
        <f>N133+L134</f>
        <v>1837</v>
      </c>
      <c r="O134" s="28">
        <f>N134/11100394*100000</f>
        <v>16.5489621358999983</v>
      </c>
      <c r="P134" s="29">
        <f>100/J134*N134/100</f>
        <v>0.0512355664639869879</v>
      </c>
      <c r="Q134" t="n">
        <v>20</v>
      </c>
      <c r="R134" s="27">
        <f>SUM(Q128:Q134)/7</f>
        <v>26.7142857142857011</v>
      </c>
      <c r="S134">
        <f>S133+Q134</f>
        <v>33494</v>
      </c>
      <c r="T134" s="27">
        <f>S134/11100394*100000</f>
        <v>301.737037442100018</v>
      </c>
      <c r="U134" s="27">
        <f>S134/5</f>
        <v>6698.80000000000018</v>
      </c>
      <c r="V134" s="27">
        <f>U134/11100394*100000</f>
        <v>60.3474074884000018</v>
      </c>
      <c r="W134">
        <f>J134-N134-S134</f>
        <v>523</v>
      </c>
      <c r="X134" s="27">
        <f>W134/11100394*100000</f>
        <v>4.71154447310000002</v>
      </c>
      <c r="Y134" s="27">
        <f>SUM(W128:W134)/7</f>
        <v>517.714285714286007</v>
      </c>
      <c r="Z134">
        <f>L134+Q134</f>
        <v>20</v>
      </c>
      <c r="AA134">
        <f>C134-Z134</f>
        <v>-2</v>
      </c>
      <c r="AB134" s="27">
        <f>SUM(AA125:AA134)/10</f>
        <v>9</v>
      </c>
      <c r="AC134" s="30">
        <f>F134/F127</f>
        <v>0.984435797650244027</v>
      </c>
      <c r="AD134" s="27" t="n">
        <v>51</v>
      </c>
      <c r="AE134" s="30">
        <f>AC134^(4/7)</f>
        <v>0.991076285562060022</v>
      </c>
      <c r="AF134" s="30">
        <f>SUM(C125:C134)/SUM(C115:C124)</f>
        <v>1.10843373493975994</v>
      </c>
      <c r="AG134" s="30">
        <f>AF134^(4/10)</f>
        <v>1.04203880935603999</v>
      </c>
      <c r="AH134" s="39">
        <f>100/E116*M134/100</f>
        <v>0.0365296803652970015</v>
      </c>
      <c r="AI134" s="39">
        <f>SUM(AH125:AH134)/10</f>
        <v>0.0361825699034419968</v>
      </c>
    </row>
    <row r="135" spans="1:35">
      <c r="A135" s="25" t="n">
        <v>44018</v>
      </c>
      <c r="B135" s="26">
        <f>A135</f>
        <v>44018</v>
      </c>
      <c r="C135" t="n">
        <v>18</v>
      </c>
      <c r="D135">
        <f>SUM(C129:C135)</f>
        <v>242</v>
      </c>
      <c r="E135" s="27">
        <f>D135/7</f>
        <v>34.5714285714285978</v>
      </c>
      <c r="F135" s="28">
        <f>D135/11100394*100000</f>
        <v>2.18010279639999993</v>
      </c>
      <c r="G135" s="27">
        <f>SUM(C126:C135)</f>
        <v>331</v>
      </c>
      <c r="H135" s="27">
        <f>G135/10</f>
        <v>33.1000000000000014</v>
      </c>
      <c r="I135" s="28">
        <f>(G135/11100394*100000)/10*7</f>
        <v>2.08731329716000014</v>
      </c>
      <c r="J135">
        <f>J134+C135</f>
        <v>35872</v>
      </c>
      <c r="K135" s="27">
        <f>J135/11100394*100000</f>
        <v>323.15970045749998</v>
      </c>
      <c r="L135" t="n">
        <v>0</v>
      </c>
      <c r="M135" s="30">
        <f>SUM(L129:L135)/7</f>
        <v>1</v>
      </c>
      <c r="N135">
        <f>N134+L135</f>
        <v>1837</v>
      </c>
      <c r="O135" s="28">
        <f>N135/11100394*100000</f>
        <v>16.5489621358999983</v>
      </c>
      <c r="P135" s="29">
        <f>100/J135*N135/100</f>
        <v>0.0512098572702889943</v>
      </c>
      <c r="Q135" t="n">
        <v>20</v>
      </c>
      <c r="R135" s="27">
        <f>SUM(Q129:Q135)/7</f>
        <v>25.5714285714286014</v>
      </c>
      <c r="S135">
        <f>S134+Q135</f>
        <v>33514</v>
      </c>
      <c r="T135" s="27">
        <f>S135/11100394*100000</f>
        <v>301.917211226900008</v>
      </c>
      <c r="U135" s="27">
        <f>S135/5</f>
        <v>6702.80000000000018</v>
      </c>
      <c r="V135" s="27">
        <f>U135/11100394*100000</f>
        <v>60.3834422453999977</v>
      </c>
      <c r="W135">
        <f>J135-N135-S135</f>
        <v>521</v>
      </c>
      <c r="X135" s="27">
        <f>W135/11100394*100000</f>
        <v>4.69352709460000028</v>
      </c>
      <c r="Y135" s="27">
        <f>SUM(W129:W135)/7</f>
        <v>525.714285714286007</v>
      </c>
      <c r="Z135">
        <f>L135+Q135</f>
        <v>20</v>
      </c>
      <c r="AA135">
        <f>C135-Z135</f>
        <v>-2</v>
      </c>
      <c r="AB135" s="27">
        <f>SUM(AA126:AA135)/10</f>
        <v>6.09999999999999964</v>
      </c>
      <c r="AC135" s="30">
        <f>F135/F128</f>
        <v>0.949019607858500969</v>
      </c>
      <c r="AD135" s="27" t="n">
        <v>55</v>
      </c>
      <c r="AE135" s="30">
        <f>AC135^(4/7)</f>
        <v>0.9705421287484441</v>
      </c>
      <c r="AF135" s="30">
        <f>SUM(C126:C135)/SUM(C116:C125)</f>
        <v>0.919444444444443931</v>
      </c>
      <c r="AG135" s="30">
        <f>AF135^(4/10)</f>
        <v>0.966963758582467037</v>
      </c>
      <c r="AH135" s="39">
        <f>100/E117*M135/100</f>
        <v>0.0380434782608699997</v>
      </c>
      <c r="AI135" s="39">
        <f>SUM(AH126:AH135)/10</f>
        <v>0.0372091399517510002</v>
      </c>
    </row>
    <row r="136" spans="1:35">
      <c r="A136" s="25" t="n">
        <v>44019</v>
      </c>
      <c r="B136" s="26">
        <f>A136</f>
        <v>44019</v>
      </c>
      <c r="C136" t="n">
        <v>28</v>
      </c>
      <c r="D136">
        <f>SUM(C130:C136)</f>
        <v>195</v>
      </c>
      <c r="E136" s="27">
        <f>D136/7</f>
        <v>27.8571428571429003</v>
      </c>
      <c r="F136" s="28">
        <f>D136/11100394*100000</f>
        <v>1.75669440199999993</v>
      </c>
      <c r="G136" s="27">
        <f>SUM(C127:C136)</f>
        <v>329</v>
      </c>
      <c r="H136" s="27">
        <f>G136/10</f>
        <v>32.8999999999999986</v>
      </c>
      <c r="I136" s="28">
        <f>(G136/11100394*100000)/10*7</f>
        <v>2.07470113220999997</v>
      </c>
      <c r="J136">
        <f>J135+C136</f>
        <v>35900</v>
      </c>
      <c r="K136" s="27">
        <f>J136/11100394*100000</f>
        <v>323.411943756200003</v>
      </c>
      <c r="L136" t="n">
        <v>0</v>
      </c>
      <c r="M136" s="30">
        <f>SUM(L130:L136)/7</f>
        <v>-0.142857142857142989</v>
      </c>
      <c r="N136">
        <f>N135+L136</f>
        <v>1837</v>
      </c>
      <c r="O136" s="28">
        <f>N136/11100394*100000</f>
        <v>16.5489621358999983</v>
      </c>
      <c r="P136" s="29">
        <f>100/J136*N136/100</f>
        <v>0.0511699164345360025</v>
      </c>
      <c r="Q136" t="n">
        <v>28</v>
      </c>
      <c r="R136" s="27">
        <f>SUM(Q130:Q136)/7</f>
        <v>27</v>
      </c>
      <c r="S136">
        <f>S135+Q136</f>
        <v>33542</v>
      </c>
      <c r="T136" s="27">
        <f>S136/11100394*100000</f>
        <v>302.169454525700019</v>
      </c>
      <c r="U136" s="27">
        <f>S136/5</f>
        <v>6708.39999999999964</v>
      </c>
      <c r="V136" s="27">
        <f>U136/11100394*100000</f>
        <v>60.4338909051000002</v>
      </c>
      <c r="W136">
        <f>J136-N136-S136</f>
        <v>521</v>
      </c>
      <c r="X136" s="27">
        <f>W136/11100394*100000</f>
        <v>4.69352709460000028</v>
      </c>
      <c r="Y136" s="27">
        <f>SUM(W130:W136)/7</f>
        <v>526.714285714286007</v>
      </c>
      <c r="Z136">
        <f>L136+Q136</f>
        <v>28</v>
      </c>
      <c r="AA136">
        <f>C136-Z136</f>
        <v>0</v>
      </c>
      <c r="AB136" s="27">
        <f>SUM(AA127:AA136)/10</f>
        <v>5.79999999999999982</v>
      </c>
      <c r="AC136" s="30">
        <f>F136/F129</f>
        <v>0.681818181800539946</v>
      </c>
      <c r="AD136" s="27" t="n">
        <v>54</v>
      </c>
      <c r="AE136" s="30">
        <f>AC136^(4/7)</f>
        <v>0.80344004363269903</v>
      </c>
      <c r="AF136" s="30">
        <f>SUM(C127:C136)/SUM(C117:C126)</f>
        <v>0.945402298850575029</v>
      </c>
      <c r="AG136" s="30">
        <f>AF136^(4/10)</f>
        <v>0.977792409596819034</v>
      </c>
      <c r="AH136" s="39">
        <f>100/E118*M136/100</f>
        <v>-0.00531914893616999951</v>
      </c>
      <c r="AI136" s="39">
        <f>SUM(AH127:AH136)/10</f>
        <v>0.0345381876249789999</v>
      </c>
    </row>
    <row r="137" spans="1:35">
      <c r="A137" s="25" t="n">
        <v>44020</v>
      </c>
      <c r="B137" s="26">
        <f>A137</f>
        <v>44020</v>
      </c>
      <c r="C137" t="n">
        <v>52</v>
      </c>
      <c r="D137">
        <f>SUM(C131:C137)</f>
        <v>197</v>
      </c>
      <c r="E137" s="27">
        <f>D137/7</f>
        <v>28.1428571428570997</v>
      </c>
      <c r="F137" s="28">
        <f>D137/11100394*100000</f>
        <v>1.77471178049999985</v>
      </c>
      <c r="G137" s="27">
        <f>SUM(C128:C137)</f>
        <v>351</v>
      </c>
      <c r="H137" s="27">
        <f>G137/10</f>
        <v>35.1000000000000014</v>
      </c>
      <c r="I137" s="28">
        <f>(G137/11100394*100000)/10*7</f>
        <v>2.21343494652000006</v>
      </c>
      <c r="J137">
        <f>J136+C137</f>
        <v>35952</v>
      </c>
      <c r="K137" s="27">
        <f>J137/11100394*100000</f>
        <v>323.880395596799985</v>
      </c>
      <c r="L137" t="n">
        <v>1</v>
      </c>
      <c r="M137" s="30">
        <f>SUM(L131:L137)/7</f>
        <v>0</v>
      </c>
      <c r="N137">
        <f>N136+L137</f>
        <v>1838</v>
      </c>
      <c r="O137" s="28">
        <f>N137/11100394*100000</f>
        <v>16.5579708252000017</v>
      </c>
      <c r="P137" s="29">
        <f>100/J137*N137/100</f>
        <v>0.0511237205162399988</v>
      </c>
      <c r="Q137" t="n">
        <v>33</v>
      </c>
      <c r="R137" s="27">
        <f>SUM(Q131:Q137)/7</f>
        <v>28.5714285714286014</v>
      </c>
      <c r="S137">
        <f>S136+Q137</f>
        <v>33575</v>
      </c>
      <c r="T137" s="27">
        <f>S137/11100394*100000</f>
        <v>302.466741270599982</v>
      </c>
      <c r="U137" s="27">
        <f>S137/5</f>
        <v>6715</v>
      </c>
      <c r="V137" s="27">
        <f>U137/11100394*100000</f>
        <v>60.4933482540999989</v>
      </c>
      <c r="W137">
        <f>J137-N137-S137</f>
        <v>539</v>
      </c>
      <c r="X137" s="27">
        <f>W137/11100394*100000</f>
        <v>4.85568350099999968</v>
      </c>
      <c r="Y137" s="27">
        <f>SUM(W131:W137)/7</f>
        <v>526.285714285713993</v>
      </c>
      <c r="Z137">
        <f>L137+Q137</f>
        <v>34</v>
      </c>
      <c r="AA137">
        <f>C137-Z137</f>
        <v>18</v>
      </c>
      <c r="AB137" s="27">
        <f>SUM(AA128:AA137)/10</f>
        <v>7.40000000000000036</v>
      </c>
      <c r="AC137" s="30">
        <f>F137/F130</f>
        <v>0.658862876252690999</v>
      </c>
      <c r="AD137" s="27" t="n">
        <v>47</v>
      </c>
      <c r="AE137" s="30">
        <f>AC137^(4/7)</f>
        <v>0.787869534352496981</v>
      </c>
      <c r="AF137" s="30">
        <f>SUM(C128:C137)/SUM(C118:C127)</f>
        <v>0.980446927374302035</v>
      </c>
      <c r="AG137" s="30">
        <f>AF137^(4/10)</f>
        <v>0.992132407626939994</v>
      </c>
      <c r="AH137" s="39">
        <f>100/E119*M137/100</f>
        <v>0</v>
      </c>
      <c r="AI137" s="39">
        <f>SUM(AH128:AH137)/10</f>
        <v>0.0321852464485090017</v>
      </c>
    </row>
    <row r="138" spans="1:35">
      <c r="A138" s="25" t="n">
        <v>44021</v>
      </c>
      <c r="B138" s="26">
        <f>A138</f>
        <v>44021</v>
      </c>
      <c r="C138" t="n">
        <v>48</v>
      </c>
      <c r="D138">
        <f>SUM(C132:C138)</f>
        <v>220</v>
      </c>
      <c r="E138" s="27">
        <f>D138/7</f>
        <v>31.4285714285713986</v>
      </c>
      <c r="F138" s="28">
        <f>D138/11100394*100000</f>
        <v>1.98191163299999999</v>
      </c>
      <c r="G138" s="27">
        <f>SUM(C129:C138)</f>
        <v>370</v>
      </c>
      <c r="H138" s="27">
        <f>G138/10</f>
        <v>37</v>
      </c>
      <c r="I138" s="28">
        <f>(G138/11100394*100000)/10*7</f>
        <v>2.3332505134399999</v>
      </c>
      <c r="J138">
        <f>J137+C138</f>
        <v>36000</v>
      </c>
      <c r="K138" s="27">
        <f>J138/11100394*100000</f>
        <v>324.312812680299999</v>
      </c>
      <c r="L138" t="n">
        <v>-1</v>
      </c>
      <c r="M138" s="30">
        <f>SUM(L132:L138)/7</f>
        <v>-0.285714285714285978</v>
      </c>
      <c r="N138">
        <f>N137+L138</f>
        <v>1837</v>
      </c>
      <c r="O138" s="28">
        <f>N138/11100394*100000</f>
        <v>16.5489621358999983</v>
      </c>
      <c r="P138" s="29">
        <f>100/J138*N138/100</f>
        <v>0.0510277777777820063</v>
      </c>
      <c r="Q138" t="n">
        <v>49</v>
      </c>
      <c r="R138" s="27">
        <f>SUM(Q132:Q138)/7</f>
        <v>30.2857142857142989</v>
      </c>
      <c r="S138">
        <f>S137+Q138</f>
        <v>33624</v>
      </c>
      <c r="T138" s="27">
        <f>S138/11100394*100000</f>
        <v>302.908167043399999</v>
      </c>
      <c r="U138" s="27">
        <f>S138/5</f>
        <v>6724.80000000000018</v>
      </c>
      <c r="V138" s="27">
        <f>U138/11100394*100000</f>
        <v>60.5816334087000001</v>
      </c>
      <c r="W138">
        <f>J138-N138-S138</f>
        <v>539</v>
      </c>
      <c r="X138" s="27">
        <f>W138/11100394*100000</f>
        <v>4.85568350099999968</v>
      </c>
      <c r="Y138" s="27">
        <f>SUM(W132:W138)/7</f>
        <v>527.714285714286007</v>
      </c>
      <c r="Z138">
        <f>L138+Q138</f>
        <v>48</v>
      </c>
      <c r="AA138">
        <f>C138-Z138</f>
        <v>0</v>
      </c>
      <c r="AB138" s="27">
        <f>SUM(AA129:AA138)/10</f>
        <v>7.40000000000000036</v>
      </c>
      <c r="AC138" s="30">
        <f>F138/F131</f>
        <v>0.74829931970734398</v>
      </c>
      <c r="AD138" s="27" t="n">
        <v>48</v>
      </c>
      <c r="AE138" s="30">
        <f>AC138^(4/7)</f>
        <v>0.847311415191656003</v>
      </c>
      <c r="AF138" s="30">
        <f>SUM(C129:C138)/SUM(C119:C128)</f>
        <v>1.06321839080460001</v>
      </c>
      <c r="AG138" s="30">
        <f>AF138^(4/10)</f>
        <v>1.02482330293094992</v>
      </c>
      <c r="AH138" s="39">
        <f>100/E120*M138/100</f>
        <v>-0.00952380952381000156</v>
      </c>
      <c r="AI138" s="39">
        <f>SUM(AH129:AH138)/10</f>
        <v>0.0293810136442759973</v>
      </c>
    </row>
    <row r="139" spans="1:35">
      <c r="A139" s="25" t="n">
        <v>44022</v>
      </c>
      <c r="B139" s="26">
        <f>A139</f>
        <v>44022</v>
      </c>
      <c r="C139" t="n">
        <v>51</v>
      </c>
      <c r="D139">
        <f>SUM(C133:C139)</f>
        <v>234</v>
      </c>
      <c r="E139" s="27">
        <f>D139/7</f>
        <v>33.4285714285714022</v>
      </c>
      <c r="F139" s="28">
        <f>D139/11100394*100000</f>
        <v>2.1080332824000001</v>
      </c>
      <c r="G139" s="27">
        <f>SUM(C130:C139)</f>
        <v>346</v>
      </c>
      <c r="H139" s="27">
        <f>G139/10</f>
        <v>34.6000000000000014</v>
      </c>
      <c r="I139" s="28">
        <f>(G139/11100394*100000)/10*7</f>
        <v>2.18190453418000008</v>
      </c>
      <c r="J139">
        <f>J138+C139</f>
        <v>36051</v>
      </c>
      <c r="K139" s="27">
        <f>J139/11100394*100000</f>
        <v>324.772255831599978</v>
      </c>
      <c r="L139" t="n">
        <v>0</v>
      </c>
      <c r="M139" s="30">
        <f>SUM(L133:L139)/7</f>
        <v>0</v>
      </c>
      <c r="N139">
        <f>N138+L139</f>
        <v>1837</v>
      </c>
      <c r="O139" s="28">
        <f>N139/11100394*100000</f>
        <v>16.5489621358999983</v>
      </c>
      <c r="P139" s="29">
        <f>100/J139*N139/100</f>
        <v>0.0509555906909699985</v>
      </c>
      <c r="Q139" t="n">
        <v>19</v>
      </c>
      <c r="R139" s="27">
        <f>SUM(Q133:Q139)/7</f>
        <v>27</v>
      </c>
      <c r="S139">
        <f>S138+Q139</f>
        <v>33643</v>
      </c>
      <c r="T139" s="27">
        <f>S139/11100394*100000</f>
        <v>303.079332138999973</v>
      </c>
      <c r="U139" s="27">
        <f>S139/5</f>
        <v>6728.60000000000036</v>
      </c>
      <c r="V139" s="27">
        <f>U139/11100394*100000</f>
        <v>60.6158664278000003</v>
      </c>
      <c r="W139">
        <f>J139-N139-S139</f>
        <v>571</v>
      </c>
      <c r="X139" s="27">
        <f>W139/11100394*100000</f>
        <v>5.14396155669999988</v>
      </c>
      <c r="Y139" s="27">
        <f>SUM(W133:W139)/7</f>
        <v>534.142857142856997</v>
      </c>
      <c r="Z139">
        <f>L139+Q139</f>
        <v>19</v>
      </c>
      <c r="AA139">
        <f>C139-Z139</f>
        <v>32</v>
      </c>
      <c r="AB139" s="27">
        <f>SUM(AA130:AA139)/10</f>
        <v>5.70000000000000018</v>
      </c>
      <c r="AC139" s="30">
        <f>F139/F132</f>
        <v>0.847826086964390946</v>
      </c>
      <c r="AD139" s="27" t="n">
        <v>47</v>
      </c>
      <c r="AE139" s="30">
        <f>AC139^(4/7)</f>
        <v>0.909981248329945913</v>
      </c>
      <c r="AF139" s="30">
        <f>SUM(C130:C139)/SUM(C120:C129)</f>
        <v>0.88265306122449001</v>
      </c>
      <c r="AG139" s="30">
        <f>AF139^(4/10)</f>
        <v>0.951296749296093047</v>
      </c>
      <c r="AH139" s="39">
        <f>100/E121*M139/100</f>
        <v>0</v>
      </c>
      <c r="AI139" s="39">
        <f>SUM(AH130:AH139)/10</f>
        <v>0.0234404195848700025</v>
      </c>
    </row>
    <row r="140" spans="1:35">
      <c r="A140" s="25" t="n">
        <v>44023</v>
      </c>
      <c r="B140" s="26">
        <f>A140</f>
        <v>44023</v>
      </c>
      <c r="C140" t="n">
        <v>23</v>
      </c>
      <c r="D140">
        <f>SUM(C134:C140)</f>
        <v>238</v>
      </c>
      <c r="E140" s="27">
        <f>D140/7</f>
        <v>34</v>
      </c>
      <c r="F140" s="28">
        <f>D140/11100394*100000</f>
        <v>2.14406803940000001</v>
      </c>
      <c r="G140" s="27">
        <f>SUM(C131:C140)</f>
        <v>319</v>
      </c>
      <c r="H140" s="27">
        <f>G140/10</f>
        <v>31.8999999999999986</v>
      </c>
      <c r="I140" s="28">
        <f>(G140/11100394*100000)/10*7</f>
        <v>2.01164030753</v>
      </c>
      <c r="J140">
        <f>J139+C140</f>
        <v>36074</v>
      </c>
      <c r="K140" s="27">
        <f>J140/11100394*100000</f>
        <v>324.979455684199991</v>
      </c>
      <c r="L140" t="n">
        <v>0</v>
      </c>
      <c r="M140" s="30">
        <f>SUM(L134:L140)/7</f>
        <v>0</v>
      </c>
      <c r="N140">
        <f>N139+L140</f>
        <v>1837</v>
      </c>
      <c r="O140" s="28">
        <f>N140/11100394*100000</f>
        <v>16.5489621358999983</v>
      </c>
      <c r="P140" s="29">
        <f>100/J140*N140/100</f>
        <v>0.0509231025115130098</v>
      </c>
      <c r="Q140" t="n">
        <v>30</v>
      </c>
      <c r="R140" s="27">
        <f>SUM(Q134:Q140)/7</f>
        <v>28.4285714285713986</v>
      </c>
      <c r="S140">
        <f>S139+Q140</f>
        <v>33673</v>
      </c>
      <c r="T140" s="27">
        <f>S140/11100394*100000</f>
        <v>303.349592816300003</v>
      </c>
      <c r="U140" s="27">
        <f>S140/5</f>
        <v>6734.60000000000036</v>
      </c>
      <c r="V140" s="27">
        <f>U140/11100394*100000</f>
        <v>60.6699185633000013</v>
      </c>
      <c r="W140">
        <f>J140-N140-S140</f>
        <v>564</v>
      </c>
      <c r="X140" s="27">
        <f>W140/11100394*100000</f>
        <v>5.08090073199999992</v>
      </c>
      <c r="Y140" s="27">
        <f>SUM(W134:W140)/7</f>
        <v>539.714285714286007</v>
      </c>
      <c r="Z140">
        <f>L140+Q140</f>
        <v>30</v>
      </c>
      <c r="AA140">
        <f>C140-Z140</f>
        <v>-7</v>
      </c>
      <c r="AB140" s="27">
        <f>SUM(AA131:AA140)/10</f>
        <v>2.20000000000000018</v>
      </c>
      <c r="AC140" s="30">
        <f>F140/F133</f>
        <v>0.898113207551596027</v>
      </c>
      <c r="AD140" s="27" t="n">
        <v>41</v>
      </c>
      <c r="AE140" s="30">
        <f>AC140^(4/7)</f>
        <v>0.940442067313252927</v>
      </c>
      <c r="AF140" s="30">
        <f>SUM(C131:C140)/SUM(C121:C130)</f>
        <v>0.776155717761557007</v>
      </c>
      <c r="AG140" s="30">
        <f>AF140^(4/10)</f>
        <v>0.903606912298731046</v>
      </c>
      <c r="AH140" s="39">
        <f>100/E122*M140/100</f>
        <v>0</v>
      </c>
      <c r="AI140" s="39">
        <f>SUM(AH131:AH140)/10</f>
        <v>0.0181519580464080015</v>
      </c>
    </row>
    <row r="141" spans="1:35">
      <c r="A141" s="25" t="n">
        <v>44024</v>
      </c>
      <c r="B141" s="26">
        <f>A141</f>
        <v>44024</v>
      </c>
      <c r="C141" t="n">
        <v>23</v>
      </c>
      <c r="D141">
        <f>SUM(C135:C141)</f>
        <v>243</v>
      </c>
      <c r="E141" s="27">
        <f>D141/7</f>
        <v>34.7142857142857011</v>
      </c>
      <c r="F141" s="28">
        <f>D141/11100394*100000</f>
        <v>2.1891114855999998</v>
      </c>
      <c r="G141" s="27">
        <f>SUM(C132:C141)</f>
        <v>317</v>
      </c>
      <c r="H141" s="27">
        <f>G141/10</f>
        <v>31.6999999999999993</v>
      </c>
      <c r="I141" s="28">
        <f>(G141/11100394*100000)/10*7</f>
        <v>1.9990281425800001</v>
      </c>
      <c r="J141">
        <f>J140+C141</f>
        <v>36097</v>
      </c>
      <c r="K141" s="27">
        <f>J141/11100394*100000</f>
        <v>325.186655536700016</v>
      </c>
      <c r="L141" t="n">
        <v>0</v>
      </c>
      <c r="M141" s="30">
        <f>SUM(L135:L141)/7</f>
        <v>0</v>
      </c>
      <c r="N141">
        <f>N140+L141</f>
        <v>1837</v>
      </c>
      <c r="O141" s="28">
        <f>N141/11100394*100000</f>
        <v>16.5489621358999983</v>
      </c>
      <c r="P141" s="29">
        <f>100/J141*N141/100</f>
        <v>0.0508906557331679998</v>
      </c>
      <c r="Q141" t="n">
        <v>30</v>
      </c>
      <c r="R141" s="27">
        <f>SUM(Q135:Q141)/7</f>
        <v>29.8571428571429003</v>
      </c>
      <c r="S141">
        <f>S140+Q141</f>
        <v>33703</v>
      </c>
      <c r="T141" s="27">
        <f>S141/11100394*100000</f>
        <v>303.619853493499988</v>
      </c>
      <c r="U141" s="27">
        <f>S141/5</f>
        <v>6740.60000000000036</v>
      </c>
      <c r="V141" s="27">
        <f>U141/11100394*100000</f>
        <v>60.7239706987000005</v>
      </c>
      <c r="W141">
        <f>J141-N141-S141</f>
        <v>557</v>
      </c>
      <c r="X141" s="27">
        <f>W141/11100394*100000</f>
        <v>5.01783990729999996</v>
      </c>
      <c r="Y141" s="27">
        <f>SUM(W135:W141)/7</f>
        <v>544.57142857142901</v>
      </c>
      <c r="Z141">
        <f>L141+Q141</f>
        <v>30</v>
      </c>
      <c r="AA141">
        <f>C141-Z141</f>
        <v>-7</v>
      </c>
      <c r="AB141" s="27">
        <f>SUM(AA132:AA141)/10</f>
        <v>2.79999999999999982</v>
      </c>
      <c r="AC141" s="30">
        <f>F141/F134</f>
        <v>0.960474308305250979</v>
      </c>
      <c r="AD141" s="27" t="n">
        <v>40</v>
      </c>
      <c r="AE141" s="30">
        <f>AC141^(4/7)</f>
        <v>0.977218901417239927</v>
      </c>
      <c r="AF141" s="30">
        <f>SUM(C132:C141)/SUM(C122:C131)</f>
        <v>0.782716049382715973</v>
      </c>
      <c r="AG141" s="30">
        <f>AF141^(4/10)</f>
        <v>0.90665423732063708</v>
      </c>
      <c r="AH141" s="39">
        <f>100/E123*M141/100</f>
        <v>0</v>
      </c>
      <c r="AI141" s="39">
        <f>SUM(AH132:AH141)/10</f>
        <v>0.0137401933405259991</v>
      </c>
    </row>
    <row r="142" spans="1:35">
      <c r="A142" s="25" t="n">
        <v>44025</v>
      </c>
      <c r="B142" s="26">
        <f>A142</f>
        <v>44025</v>
      </c>
      <c r="C142" t="n">
        <v>24</v>
      </c>
      <c r="D142">
        <f>SUM(C136:C142)</f>
        <v>249</v>
      </c>
      <c r="E142" s="27">
        <f>D142/7</f>
        <v>35.5714285714285978</v>
      </c>
      <c r="F142" s="28">
        <f>D142/11100394*100000</f>
        <v>2.24316362099999989</v>
      </c>
      <c r="G142" s="27">
        <f>SUM(C133:C142)</f>
        <v>304</v>
      </c>
      <c r="H142" s="27">
        <f>G142/10</f>
        <v>30.3999999999999986</v>
      </c>
      <c r="I142" s="28">
        <f>(G142/11100394*100000)/10*7</f>
        <v>1.91704907051000006</v>
      </c>
      <c r="J142">
        <f>J141+C142</f>
        <v>36121</v>
      </c>
      <c r="K142" s="27">
        <f>J142/11100394*100000</f>
        <v>325.402864078499988</v>
      </c>
      <c r="L142" t="n">
        <v>0</v>
      </c>
      <c r="M142" s="30">
        <f>SUM(L136:L142)/7</f>
        <v>0</v>
      </c>
      <c r="N142">
        <f>N141+L142</f>
        <v>1837</v>
      </c>
      <c r="O142" s="28">
        <f>N142/11100394*100000</f>
        <v>16.5489621358999983</v>
      </c>
      <c r="P142" s="29">
        <f>100/J142*N142/100</f>
        <v>0.0508568422801140052</v>
      </c>
      <c r="Q142" t="n">
        <v>29</v>
      </c>
      <c r="R142" s="27">
        <f>SUM(Q136:Q142)/7</f>
        <v>31.1428571428570997</v>
      </c>
      <c r="S142">
        <f>S141+Q142</f>
        <v>33732</v>
      </c>
      <c r="T142" s="27">
        <f>S142/11100394*100000</f>
        <v>303.881105481500015</v>
      </c>
      <c r="U142" s="27">
        <f>S142/5</f>
        <v>6746.39999999999964</v>
      </c>
      <c r="V142" s="27">
        <f>U142/11100394*100000</f>
        <v>60.7762210962999987</v>
      </c>
      <c r="W142">
        <f>J142-N142-S142</f>
        <v>552</v>
      </c>
      <c r="X142" s="27">
        <f>W142/11100394*100000</f>
        <v>4.97279646109999973</v>
      </c>
      <c r="Y142" s="27">
        <f>SUM(W136:W142)/7</f>
        <v>549</v>
      </c>
      <c r="Z142">
        <f>L142+Q142</f>
        <v>29</v>
      </c>
      <c r="AA142">
        <f>C142-Z142</f>
        <v>-5</v>
      </c>
      <c r="AB142" s="27">
        <f>SUM(AA133:AA142)/10</f>
        <v>2.60000000000000009</v>
      </c>
      <c r="AC142" s="30">
        <f>F142/F135</f>
        <v>1.02892561979376995</v>
      </c>
      <c r="AD142" s="27" t="n">
        <v>42</v>
      </c>
      <c r="AE142" s="30">
        <f>AC142^(4/7)</f>
        <v>1.01642786046133993</v>
      </c>
      <c r="AF142" s="30">
        <f>SUM(C133:C142)/SUM(C123:C132)</f>
        <v>0.763819095477387044</v>
      </c>
      <c r="AG142" s="30">
        <f>AF142^(4/10)</f>
        <v>0.897834324522461991</v>
      </c>
      <c r="AH142" s="39">
        <f>100/E124*M142/100</f>
        <v>0</v>
      </c>
      <c r="AI142" s="39">
        <f>SUM(AH133:AH142)/10</f>
        <v>0.00983775431613599949</v>
      </c>
    </row>
    <row r="143" spans="1:35">
      <c r="A143" s="25" t="n">
        <v>44026</v>
      </c>
      <c r="B143" s="26">
        <f>A143</f>
        <v>44026</v>
      </c>
      <c r="C143" t="n">
        <v>51</v>
      </c>
      <c r="D143">
        <f>SUM(C137:C143)</f>
        <v>272</v>
      </c>
      <c r="E143" s="27">
        <f>D143/7</f>
        <v>38.8571428571428967</v>
      </c>
      <c r="F143" s="28">
        <f>D143/11100394*100000</f>
        <v>2.45036347359999995</v>
      </c>
      <c r="G143" s="27">
        <f>SUM(C134:C143)</f>
        <v>336</v>
      </c>
      <c r="H143" s="27">
        <f>G143/10</f>
        <v>33.6000000000000014</v>
      </c>
      <c r="I143" s="28">
        <f>(G143/11100394*100000)/10*7</f>
        <v>2.11884370950000012</v>
      </c>
      <c r="J143">
        <f>J142+C143</f>
        <v>36172</v>
      </c>
      <c r="K143" s="27">
        <f>J143/11100394*100000</f>
        <v>325.862307229800024</v>
      </c>
      <c r="L143" t="n">
        <v>1</v>
      </c>
      <c r="M143" s="30">
        <f>SUM(L137:L143)/7</f>
        <v>0.142857142857142989</v>
      </c>
      <c r="N143">
        <f>N142+L143</f>
        <v>1838</v>
      </c>
      <c r="O143" s="28">
        <f>N143/11100394*100000</f>
        <v>16.5579708252000017</v>
      </c>
      <c r="P143" s="29">
        <f>100/J143*N143/100</f>
        <v>0.0508127833683480024</v>
      </c>
      <c r="Q143" t="n">
        <v>23</v>
      </c>
      <c r="R143" s="27">
        <f>SUM(Q137:Q143)/7</f>
        <v>30.4285714285713986</v>
      </c>
      <c r="S143">
        <f>S142+Q143</f>
        <v>33755</v>
      </c>
      <c r="T143" s="27">
        <f>S143/11100394*100000</f>
        <v>304.088305333999983</v>
      </c>
      <c r="U143" s="27">
        <f>S143/5</f>
        <v>6751</v>
      </c>
      <c r="V143" s="27">
        <f>U143/11100394*100000</f>
        <v>60.8176610667999995</v>
      </c>
      <c r="W143">
        <f>J143-N143-S143</f>
        <v>579</v>
      </c>
      <c r="X143" s="27">
        <f>W143/11100394*100000</f>
        <v>5.21603107059999971</v>
      </c>
      <c r="Y143" s="27">
        <f>SUM(W137:W143)/7</f>
        <v>557.285714285713993</v>
      </c>
      <c r="Z143">
        <f>L143+Q143</f>
        <v>24</v>
      </c>
      <c r="AA143">
        <f>C143-Z143</f>
        <v>27</v>
      </c>
      <c r="AB143" s="27">
        <f>SUM(AA134:AA143)/10</f>
        <v>5.40000000000000036</v>
      </c>
      <c r="AC143" s="30">
        <f>F143/F136</f>
        <v>1.3948717948951499</v>
      </c>
      <c r="AD143" s="27" t="n">
        <v>47</v>
      </c>
      <c r="AE143" s="30">
        <f>AC143^(4/7)</f>
        <v>1.20945864851016993</v>
      </c>
      <c r="AF143" s="30">
        <f>SUM(C134:C143)/SUM(C124:C133)</f>
        <v>0.884210526315790091</v>
      </c>
      <c r="AG143" s="30">
        <f>AF143^(4/10)</f>
        <v>0.951967829691229994</v>
      </c>
      <c r="AH143" s="39">
        <f>100/E125*M143/100</f>
        <v>0.00386100386100399984</v>
      </c>
      <c r="AI143" s="39">
        <f>SUM(AH134:AH143)/10</f>
        <v>0.00635912040271899937</v>
      </c>
    </row>
    <row r="144" spans="1:35">
      <c r="A144" s="25" t="n">
        <v>44027</v>
      </c>
      <c r="B144" s="26">
        <f>A144</f>
        <v>44027</v>
      </c>
      <c r="C144" t="n">
        <v>65</v>
      </c>
      <c r="D144">
        <f>SUM(C138:C144)</f>
        <v>285</v>
      </c>
      <c r="E144" s="27">
        <f>D144/7</f>
        <v>40.7142857142857011</v>
      </c>
      <c r="F144" s="28">
        <f>D144/11100394*100000</f>
        <v>2.5674764337</v>
      </c>
      <c r="G144" s="27">
        <f>SUM(C135:C144)</f>
        <v>383</v>
      </c>
      <c r="H144" s="27">
        <f>G144/10</f>
        <v>38.2999999999999972</v>
      </c>
      <c r="I144" s="28">
        <f>(G144/11100394*100000)/10*7</f>
        <v>2.41522958551000011</v>
      </c>
      <c r="J144">
        <f>J143+C144</f>
        <v>36237</v>
      </c>
      <c r="K144" s="27">
        <f>J144/11100394*100000</f>
        <v>326.44787203049998</v>
      </c>
      <c r="L144" t="n">
        <v>0</v>
      </c>
      <c r="M144" s="30">
        <f>SUM(L138:L144)/7</f>
        <v>0</v>
      </c>
      <c r="N144">
        <f>N143+L144</f>
        <v>1838</v>
      </c>
      <c r="O144" s="28">
        <f>N144/11100394*100000</f>
        <v>16.5579708252000017</v>
      </c>
      <c r="P144" s="29">
        <f>100/J144*N144/100</f>
        <v>0.0507216381047079956</v>
      </c>
      <c r="Q144" t="n">
        <v>36</v>
      </c>
      <c r="R144" s="27">
        <f>SUM(Q138:Q144)/7</f>
        <v>30.8571428571429003</v>
      </c>
      <c r="S144">
        <f>S143+Q144</f>
        <v>33791</v>
      </c>
      <c r="T144" s="27">
        <f>S144/11100394*100000</f>
        <v>304.412618146700027</v>
      </c>
      <c r="U144" s="27">
        <f>S144/5</f>
        <v>6758.19999999999982</v>
      </c>
      <c r="V144" s="27">
        <f>U144/11100394*100000</f>
        <v>60.8825236293000032</v>
      </c>
      <c r="W144">
        <f>J144-N144-S144</f>
        <v>608</v>
      </c>
      <c r="X144" s="27">
        <f>W144/11100394*100000</f>
        <v>5.47728305860000031</v>
      </c>
      <c r="Y144" s="27">
        <f>SUM(W138:W144)/7</f>
        <v>567.142857142856997</v>
      </c>
      <c r="Z144">
        <f>L144+Q144</f>
        <v>36</v>
      </c>
      <c r="AA144">
        <f>C144-Z144</f>
        <v>29</v>
      </c>
      <c r="AB144" s="27">
        <f>SUM(AA135:AA144)/10</f>
        <v>8.5</v>
      </c>
      <c r="AC144" s="30">
        <f>F144/F137</f>
        <v>1.44670050760392011</v>
      </c>
      <c r="AD144" s="27" t="n">
        <v>46</v>
      </c>
      <c r="AE144" s="30">
        <f>AC144^(4/7)</f>
        <v>1.23493737218590005</v>
      </c>
      <c r="AF144" s="30">
        <f>SUM(C135:C144)/SUM(C125:C134)</f>
        <v>1.04076086956521996</v>
      </c>
      <c r="AG144" s="30">
        <f>AF144^(4/10)</f>
        <v>1.01610919665602006</v>
      </c>
      <c r="AH144" s="39">
        <f>100/E126*M144/100</f>
        <v>0</v>
      </c>
      <c r="AI144" s="39">
        <f>SUM(AH135:AH144)/10</f>
        <v>0.00270615236618899946</v>
      </c>
    </row>
    <row r="145" spans="1:35">
      <c r="A145" s="25" t="n">
        <v>44028</v>
      </c>
      <c r="B145" s="26">
        <f>A145</f>
        <v>44028</v>
      </c>
      <c r="C145" t="n">
        <v>37</v>
      </c>
      <c r="D145">
        <f>SUM(C139:C145)</f>
        <v>274</v>
      </c>
      <c r="E145" s="27">
        <f>D145/7</f>
        <v>39.1428571428572027</v>
      </c>
      <c r="F145" s="28">
        <f>D145/11100394*100000</f>
        <v>2.46838085210000013</v>
      </c>
      <c r="G145" s="27">
        <f>SUM(C136:C145)</f>
        <v>402</v>
      </c>
      <c r="H145" s="27">
        <f>G145/10</f>
        <v>40.2000000000000028</v>
      </c>
      <c r="I145" s="28">
        <f>(G145/11100394*100000)/10*7</f>
        <v>2.53504515242999995</v>
      </c>
      <c r="J145">
        <f>J144+C145</f>
        <v>36274</v>
      </c>
      <c r="K145" s="27">
        <f>J145/11100394*100000</f>
        <v>326.781193532399982</v>
      </c>
      <c r="L145" t="n">
        <v>1</v>
      </c>
      <c r="M145" s="30">
        <f>SUM(L139:L145)/7</f>
        <v>0.285714285714285978</v>
      </c>
      <c r="N145">
        <f>N144+L145</f>
        <v>1839</v>
      </c>
      <c r="O145" s="28">
        <f>N145/11100394*100000</f>
        <v>16.5669795143999998</v>
      </c>
      <c r="P145" s="29">
        <f>100/J145*N145/100</f>
        <v>0.0506974692617349909</v>
      </c>
      <c r="Q145" t="n">
        <v>33</v>
      </c>
      <c r="R145" s="27">
        <f>SUM(Q139:Q145)/7</f>
        <v>28.5714285714286014</v>
      </c>
      <c r="S145">
        <f>S144+Q145</f>
        <v>33824</v>
      </c>
      <c r="T145" s="27">
        <f>S145/11100394*100000</f>
        <v>304.709904891699978</v>
      </c>
      <c r="U145" s="27">
        <f>S145/5</f>
        <v>6764.80000000000018</v>
      </c>
      <c r="V145" s="27">
        <f>U145/11100394*100000</f>
        <v>60.9419809783000019</v>
      </c>
      <c r="W145">
        <f>J145-N145-S145</f>
        <v>611</v>
      </c>
      <c r="X145" s="27">
        <f>W145/11100394*100000</f>
        <v>5.50430912629999991</v>
      </c>
      <c r="Y145" s="27">
        <f>SUM(W139:W145)/7</f>
        <v>577.428571428572013</v>
      </c>
      <c r="Z145">
        <f>L145+Q145</f>
        <v>34</v>
      </c>
      <c r="AA145">
        <f>C145-Z145</f>
        <v>3</v>
      </c>
      <c r="AB145" s="27">
        <f>SUM(AA136:AA145)/10</f>
        <v>9</v>
      </c>
      <c r="AC145" s="30">
        <f>F145/F138</f>
        <v>1.24545454550042001</v>
      </c>
      <c r="AD145" s="27" t="n">
        <v>44</v>
      </c>
      <c r="AE145" s="30">
        <f>AC145^(4/7)</f>
        <v>1.13363455500765009</v>
      </c>
      <c r="AF145" s="30">
        <f>SUM(C136:C145)/SUM(C126:C135)</f>
        <v>1.21450151057402</v>
      </c>
      <c r="AG145" s="30">
        <f>AF145^(4/10)</f>
        <v>1.08083456197827999</v>
      </c>
      <c r="AH145" s="39">
        <f>100/E127*M145/100</f>
        <v>0.0077821011673150009</v>
      </c>
      <c r="AI145" s="39">
        <f>SUM(AH136:AH145)/10</f>
        <v>-0.000319985343166000025</v>
      </c>
    </row>
    <row r="146" spans="1:35">
      <c r="A146" s="25" t="n">
        <v>44029</v>
      </c>
      <c r="B146" s="26">
        <f>A146</f>
        <v>44029</v>
      </c>
      <c r="C146" t="n">
        <v>78</v>
      </c>
      <c r="D146">
        <f>SUM(C140:C146)</f>
        <v>301</v>
      </c>
      <c r="E146" s="27">
        <f>D146/7</f>
        <v>43</v>
      </c>
      <c r="F146" s="28">
        <f>D146/11100394*100000</f>
        <v>2.71161546160000011</v>
      </c>
      <c r="G146" s="27">
        <f>SUM(C137:C146)</f>
        <v>452</v>
      </c>
      <c r="H146" s="27">
        <f>G146/10</f>
        <v>45.2000000000000028</v>
      </c>
      <c r="I146" s="28">
        <f>(G146/11100394*100000)/10*7</f>
        <v>2.8503492759000002</v>
      </c>
      <c r="J146">
        <f>J145+C146</f>
        <v>36352</v>
      </c>
      <c r="K146" s="27">
        <f>J146/11100394*100000</f>
        <v>327.483871293200025</v>
      </c>
      <c r="L146" t="n">
        <v>-1</v>
      </c>
      <c r="M146" s="30">
        <f>SUM(L140:L146)/7</f>
        <v>0.142857142857142989</v>
      </c>
      <c r="N146">
        <f>N145+L146</f>
        <v>1838</v>
      </c>
      <c r="O146" s="28">
        <f>N146/11100394*100000</f>
        <v>16.5579708252000017</v>
      </c>
      <c r="P146" s="29">
        <f>100/J146*N146/100</f>
        <v>0.050561179577462001</v>
      </c>
      <c r="Q146" t="n">
        <v>41</v>
      </c>
      <c r="R146" s="27">
        <f>SUM(Q140:Q146)/7</f>
        <v>31.7142857142857011</v>
      </c>
      <c r="S146">
        <f>S145+Q146</f>
        <v>33865</v>
      </c>
      <c r="T146" s="27">
        <f>S146/11100394*100000</f>
        <v>305.079261150600018</v>
      </c>
      <c r="U146" s="27">
        <f>S146/5</f>
        <v>6773</v>
      </c>
      <c r="V146" s="27">
        <f>U146/11100394*100000</f>
        <v>61.0158522301000019</v>
      </c>
      <c r="W146">
        <f>J146-N146-S146</f>
        <v>649</v>
      </c>
      <c r="X146" s="27">
        <f>W146/11100394*100000</f>
        <v>5.84663931750000021</v>
      </c>
      <c r="Y146" s="27">
        <f>SUM(W140:W146)/7</f>
        <v>588.57142857142901</v>
      </c>
      <c r="Z146">
        <f>L146+Q146</f>
        <v>40</v>
      </c>
      <c r="AA146">
        <f>C146-Z146</f>
        <v>38</v>
      </c>
      <c r="AB146" s="27">
        <f>SUM(AA137:AA146)/10</f>
        <v>12.8000000000000007</v>
      </c>
      <c r="AC146" s="30">
        <f>F146/F139</f>
        <v>1.28632478634911006</v>
      </c>
      <c r="AD146" s="27" t="n">
        <v>43</v>
      </c>
      <c r="AE146" s="30">
        <f>AC146^(4/7)</f>
        <v>1.15474496948119998</v>
      </c>
      <c r="AF146" s="30">
        <f>SUM(C137:C146)/SUM(C127:C136)</f>
        <v>1.37386018237082008</v>
      </c>
      <c r="AG146" s="30">
        <f>AF146^(4/10)</f>
        <v>1.13547353073985002</v>
      </c>
      <c r="AH146" s="39">
        <f>100/E128*M146/100</f>
        <v>0.00392156862745100021</v>
      </c>
      <c r="AI146" s="39">
        <f>SUM(AH137:AH146)/10</f>
        <v>0.000604086413195999938</v>
      </c>
    </row>
    <row r="147" spans="1:35">
      <c r="A147" s="25" t="n">
        <v>44030</v>
      </c>
      <c r="B147" s="26">
        <f>A147</f>
        <v>44030</v>
      </c>
      <c r="C147" t="n">
        <v>50</v>
      </c>
      <c r="D147">
        <f>SUM(C141:C147)</f>
        <v>328</v>
      </c>
      <c r="E147" s="27">
        <f>D147/7</f>
        <v>46.8571428571428967</v>
      </c>
      <c r="F147" s="28">
        <f>D147/11100394*100000</f>
        <v>2.95485007110000009</v>
      </c>
      <c r="G147" s="27">
        <f>SUM(C138:C147)</f>
        <v>450</v>
      </c>
      <c r="H147" s="27">
        <f>G147/10</f>
        <v>45</v>
      </c>
      <c r="I147" s="28">
        <f>(G147/11100394*100000)/10*7</f>
        <v>2.83773711095000003</v>
      </c>
      <c r="J147">
        <f>J146+C147</f>
        <v>36402</v>
      </c>
      <c r="K147" s="27">
        <f>J147/11100394*100000</f>
        <v>327.934305755299988</v>
      </c>
      <c r="L147" t="n">
        <v>0</v>
      </c>
      <c r="M147" s="30">
        <f>SUM(L141:L147)/7</f>
        <v>0.142857142857142989</v>
      </c>
      <c r="N147">
        <f>N146+L147</f>
        <v>1838</v>
      </c>
      <c r="O147" s="28">
        <f>N147/11100394*100000</f>
        <v>16.5579708252000017</v>
      </c>
      <c r="P147" s="29">
        <f>100/J147*N147/100</f>
        <v>0.0504917312235590021</v>
      </c>
      <c r="Q147" t="n">
        <v>30</v>
      </c>
      <c r="R147" s="27">
        <f>SUM(Q141:Q147)/7</f>
        <v>31.7142857142857011</v>
      </c>
      <c r="S147">
        <f>S146+Q147</f>
        <v>33895</v>
      </c>
      <c r="T147" s="27">
        <f>S147/11100394*100000</f>
        <v>305.349521827800004</v>
      </c>
      <c r="U147" s="27">
        <f>S147/5</f>
        <v>6779</v>
      </c>
      <c r="V147" s="27">
        <f>U147/11100394*100000</f>
        <v>61.0699043656000029</v>
      </c>
      <c r="W147">
        <f>J147-N147-S147</f>
        <v>669</v>
      </c>
      <c r="X147" s="27">
        <f>W147/11100394*100000</f>
        <v>6.02681310230000022</v>
      </c>
      <c r="Y147" s="27">
        <f>SUM(W141:W147)/7</f>
        <v>603.57142857142901</v>
      </c>
      <c r="Z147">
        <f>L147+Q147</f>
        <v>30</v>
      </c>
      <c r="AA147">
        <f>C147-Z147</f>
        <v>20</v>
      </c>
      <c r="AB147" s="27">
        <f>SUM(AA138:AA147)/10</f>
        <v>13</v>
      </c>
      <c r="AC147" s="30">
        <f>F147/F140</f>
        <v>1.37815126050146008</v>
      </c>
      <c r="AD147" s="27" t="n">
        <v>46</v>
      </c>
      <c r="AE147" s="30">
        <f>AC147^(4/7)</f>
        <v>1.20115269749581</v>
      </c>
      <c r="AF147" s="30">
        <f>SUM(C138:C147)/SUM(C128:C137)</f>
        <v>1.28205128205127995</v>
      </c>
      <c r="AG147" s="30">
        <f>AF147^(4/10)</f>
        <v>1.10449094296192007</v>
      </c>
      <c r="AH147" s="39">
        <f>100/E129*M147/100</f>
        <v>0.00349650349650399983</v>
      </c>
      <c r="AI147" s="39">
        <f>SUM(AH138:AH147)/10</f>
        <v>0.000953736762845999841</v>
      </c>
    </row>
    <row r="148" spans="1:35">
      <c r="A148" s="25" t="n">
        <v>44031</v>
      </c>
      <c r="B148" s="26">
        <f>A148</f>
        <v>44031</v>
      </c>
      <c r="C148" t="n">
        <v>50</v>
      </c>
      <c r="D148">
        <f>SUM(C142:C148)</f>
        <v>355</v>
      </c>
      <c r="E148" s="27">
        <f>D148/7</f>
        <v>50.7142857142857011</v>
      </c>
      <c r="F148" s="28">
        <f>D148/11100394*100000</f>
        <v>3.19808468060000006</v>
      </c>
      <c r="G148" s="27">
        <f>SUM(C139:C148)</f>
        <v>452</v>
      </c>
      <c r="H148" s="27">
        <f>G148/10</f>
        <v>45.2000000000000028</v>
      </c>
      <c r="I148" s="28">
        <f>(G148/11100394*100000)/10*7</f>
        <v>2.8503492759000002</v>
      </c>
      <c r="J148">
        <f>J147+C148</f>
        <v>36452</v>
      </c>
      <c r="K148" s="27">
        <f>J148/11100394*100000</f>
        <v>328.384740217300021</v>
      </c>
      <c r="L148" t="n">
        <v>0</v>
      </c>
      <c r="M148" s="30">
        <f>SUM(L142:L148)/7</f>
        <v>0.142857142857142989</v>
      </c>
      <c r="N148">
        <f>N147+L148</f>
        <v>1838</v>
      </c>
      <c r="O148" s="28">
        <f>N148/11100394*100000</f>
        <v>16.5579708252000017</v>
      </c>
      <c r="P148" s="29">
        <f>100/J148*N148/100</f>
        <v>0.0504224733896600075</v>
      </c>
      <c r="Q148" t="n">
        <v>30</v>
      </c>
      <c r="R148" s="27">
        <f>SUM(Q142:Q148)/7</f>
        <v>31.7142857142857011</v>
      </c>
      <c r="S148">
        <f>S147+Q148</f>
        <v>33925</v>
      </c>
      <c r="T148" s="27">
        <f>S148/11100394*100000</f>
        <v>305.619782504999989</v>
      </c>
      <c r="U148" s="27">
        <f>S148/5</f>
        <v>6785</v>
      </c>
      <c r="V148" s="27">
        <f>U148/11100394*100000</f>
        <v>61.1239565010000021</v>
      </c>
      <c r="W148">
        <f>J148-N148-S148</f>
        <v>689</v>
      </c>
      <c r="X148" s="27">
        <f>W148/11100394*100000</f>
        <v>6.20698688710000024</v>
      </c>
      <c r="Y148" s="27">
        <f>SUM(W142:W148)/7</f>
        <v>622.428571428572013</v>
      </c>
      <c r="Z148">
        <f>L148+Q148</f>
        <v>30</v>
      </c>
      <c r="AA148">
        <f>C148-Z148</f>
        <v>20</v>
      </c>
      <c r="AB148" s="27">
        <f>SUM(AA139:AA148)/10</f>
        <v>15</v>
      </c>
      <c r="AC148" s="30">
        <f>F148/F141</f>
        <v>1.46090534979009989</v>
      </c>
      <c r="AD148" s="27" t="n">
        <v>47</v>
      </c>
      <c r="AE148" s="30">
        <f>AC148^(4/7)</f>
        <v>1.24185176726604007</v>
      </c>
      <c r="AF148" s="30">
        <f>SUM(C139:C148)/SUM(C129:C138)</f>
        <v>1.22162162162162002</v>
      </c>
      <c r="AG148" s="30">
        <f>AF148^(4/10)</f>
        <v>1.08336470929206996</v>
      </c>
      <c r="AH148" s="39">
        <f>100/E130*M148/100</f>
        <v>0.00334448160535100047</v>
      </c>
      <c r="AI148" s="39">
        <f>SUM(AH139:AH148)/10</f>
        <v>0.00224056587576200039</v>
      </c>
    </row>
    <row r="149" spans="1:35">
      <c r="A149" s="25" t="n">
        <v>44032</v>
      </c>
      <c r="B149" s="26">
        <f>A149</f>
        <v>44032</v>
      </c>
      <c r="C149" t="n">
        <v>50</v>
      </c>
      <c r="D149">
        <f>SUM(C143:C149)</f>
        <v>381</v>
      </c>
      <c r="E149" s="27">
        <f>D149/7</f>
        <v>54.4285714285714022</v>
      </c>
      <c r="F149" s="28">
        <f>D149/11100394*100000</f>
        <v>3.43231060090000017</v>
      </c>
      <c r="G149" s="27">
        <f>SUM(C140:C149)</f>
        <v>451</v>
      </c>
      <c r="H149" s="27">
        <f>G149/10</f>
        <v>45.1000000000000014</v>
      </c>
      <c r="I149" s="28">
        <f>(G149/11100394*100000)/10*7</f>
        <v>2.84404319339000011</v>
      </c>
      <c r="J149">
        <f>J148+C149</f>
        <v>36502</v>
      </c>
      <c r="K149" s="27">
        <f>J149/11100394*100000</f>
        <v>328.835174679399984</v>
      </c>
      <c r="L149" t="n">
        <v>0</v>
      </c>
      <c r="M149" s="30">
        <f>SUM(L143:L149)/7</f>
        <v>0.142857142857142989</v>
      </c>
      <c r="N149">
        <f>N148+L149</f>
        <v>1838</v>
      </c>
      <c r="O149" s="28">
        <f>N149/11100394*100000</f>
        <v>16.5579708252000017</v>
      </c>
      <c r="P149" s="29">
        <f>100/J149*N149/100</f>
        <v>0.0503534052928690024</v>
      </c>
      <c r="Q149" t="n">
        <v>17</v>
      </c>
      <c r="R149" s="27">
        <f>SUM(Q143:Q149)/7</f>
        <v>30</v>
      </c>
      <c r="S149">
        <f>S148+Q149</f>
        <v>33942</v>
      </c>
      <c r="T149" s="27">
        <f>S149/11100394*100000</f>
        <v>305.772930222100001</v>
      </c>
      <c r="U149" s="27">
        <f>S149/5</f>
        <v>6788.39999999999964</v>
      </c>
      <c r="V149" s="27">
        <f>U149/11100394*100000</f>
        <v>61.1545860443999985</v>
      </c>
      <c r="W149">
        <f>J149-N149-S149</f>
        <v>722</v>
      </c>
      <c r="X149" s="27">
        <f>W149/11100394*100000</f>
        <v>6.50427363210000031</v>
      </c>
      <c r="Y149" s="27">
        <f>SUM(W143:W149)/7</f>
        <v>646.714285714286007</v>
      </c>
      <c r="Z149">
        <f>L149+Q149</f>
        <v>17</v>
      </c>
      <c r="AA149">
        <f>C149-Z149</f>
        <v>33</v>
      </c>
      <c r="AB149" s="27">
        <f>SUM(AA140:AA149)/10</f>
        <v>15.0999999999999996</v>
      </c>
      <c r="AC149" s="30">
        <f>F149/F142</f>
        <v>1.53012048196906996</v>
      </c>
      <c r="AD149" s="27" t="n">
        <v>46</v>
      </c>
      <c r="AE149" s="30">
        <f>AC149^(4/7)</f>
        <v>1.27513892145579</v>
      </c>
      <c r="AF149" s="30">
        <f>SUM(C140:C149)/SUM(C130:C139)</f>
        <v>1.30346820809248998</v>
      </c>
      <c r="AG149" s="30">
        <f>AF149^(4/10)</f>
        <v>1.11183458000901991</v>
      </c>
      <c r="AH149" s="39">
        <f>100/E131*M149/100</f>
        <v>0.00340136054421800083</v>
      </c>
      <c r="AI149" s="39">
        <f>SUM(AH140:AH149)/10</f>
        <v>0.00258070193018399996</v>
      </c>
    </row>
    <row r="150" spans="1:35">
      <c r="A150" s="25" t="n">
        <v>44033</v>
      </c>
      <c r="B150" s="26">
        <f>A150</f>
        <v>44033</v>
      </c>
      <c r="C150" t="n">
        <v>64</v>
      </c>
      <c r="D150">
        <f>SUM(C144:C150)</f>
        <v>394</v>
      </c>
      <c r="E150" s="27">
        <f>D150/7</f>
        <v>56.2857142857142989</v>
      </c>
      <c r="F150" s="28">
        <f>D150/11100394*100000</f>
        <v>3.54942356099999978</v>
      </c>
      <c r="G150" s="27">
        <f>SUM(C141:C150)</f>
        <v>492</v>
      </c>
      <c r="H150" s="27">
        <f>G150/10</f>
        <v>49.2000000000000028</v>
      </c>
      <c r="I150" s="28">
        <f>(G150/11100394*100000)/10*7</f>
        <v>3.10259257462000004</v>
      </c>
      <c r="J150">
        <f>J149+C150</f>
        <v>36566</v>
      </c>
      <c r="K150" s="27">
        <f>J150/11100394*100000</f>
        <v>329.411730790799993</v>
      </c>
      <c r="L150" t="n">
        <v>0</v>
      </c>
      <c r="M150" s="30">
        <f>SUM(L144:L150)/7</f>
        <v>0</v>
      </c>
      <c r="N150">
        <f>N149+L150</f>
        <v>1838</v>
      </c>
      <c r="O150" s="28">
        <f>N150/11100394*100000</f>
        <v>16.5579708252000017</v>
      </c>
      <c r="P150" s="29">
        <f>100/J150*N150/100</f>
        <v>0.0502652737515659975</v>
      </c>
      <c r="Q150" t="n">
        <v>41</v>
      </c>
      <c r="R150" s="27">
        <f>SUM(Q144:Q150)/7</f>
        <v>32.5714285714285978</v>
      </c>
      <c r="S150">
        <f>S149+Q150</f>
        <v>33983</v>
      </c>
      <c r="T150" s="27">
        <f>S150/11100394*100000</f>
        <v>306.142286480999985</v>
      </c>
      <c r="U150" s="27">
        <f>S150/5</f>
        <v>6796.60000000000036</v>
      </c>
      <c r="V150" s="27">
        <f>U150/11100394*100000</f>
        <v>61.2284572961999984</v>
      </c>
      <c r="W150">
        <f>J150-N150-S150</f>
        <v>745</v>
      </c>
      <c r="X150" s="27">
        <f>W150/11100394*100000</f>
        <v>6.71147348459999993</v>
      </c>
      <c r="Y150" s="27">
        <f>SUM(W144:W150)/7</f>
        <v>670.428571428572013</v>
      </c>
      <c r="Z150">
        <f>L150+Q150</f>
        <v>41</v>
      </c>
      <c r="AA150">
        <f>C150-Z150</f>
        <v>23</v>
      </c>
      <c r="AB150" s="27">
        <f>SUM(AA141:AA150)/10</f>
        <v>18.1000000000000014</v>
      </c>
      <c r="AC150" s="30">
        <f>F150/F143</f>
        <v>1.44852941175509997</v>
      </c>
      <c r="AD150" s="27" t="n">
        <v>49</v>
      </c>
      <c r="AE150" s="30">
        <f>AC150^(4/7)</f>
        <v>1.23582924228127999</v>
      </c>
      <c r="AF150" s="30">
        <f>SUM(C141:C150)/SUM(C131:C140)</f>
        <v>1.54231974921630011</v>
      </c>
      <c r="AG150" s="30">
        <f>AF150^(4/10)</f>
        <v>1.18924071098616002</v>
      </c>
      <c r="AH150" s="39">
        <f>100/E132*M150/100</f>
        <v>0</v>
      </c>
      <c r="AI150" s="39">
        <f>SUM(AH141:AH150)/10</f>
        <v>0.00258070193018399996</v>
      </c>
    </row>
    <row r="151" spans="1:35">
      <c r="A151" s="25" t="n">
        <v>44034</v>
      </c>
      <c r="B151" s="26">
        <f>A151</f>
        <v>44034</v>
      </c>
      <c r="C151" t="n">
        <v>81</v>
      </c>
      <c r="D151">
        <f>SUM(C145:C151)</f>
        <v>410</v>
      </c>
      <c r="E151" s="27">
        <f>D151/7</f>
        <v>58.5714285714285978</v>
      </c>
      <c r="F151" s="28">
        <f>D151/11100394*100000</f>
        <v>3.69356258889999989</v>
      </c>
      <c r="G151" s="27">
        <f>SUM(C142:C151)</f>
        <v>550</v>
      </c>
      <c r="H151" s="27">
        <f>G151/10</f>
        <v>55</v>
      </c>
      <c r="I151" s="28">
        <f>(G151/11100394*100000)/10*7</f>
        <v>3.46834535782000009</v>
      </c>
      <c r="J151">
        <f>J150+C151</f>
        <v>36647</v>
      </c>
      <c r="K151" s="27">
        <f>J151/11100394*100000</f>
        <v>330.141434619300014</v>
      </c>
      <c r="L151" t="n">
        <v>0</v>
      </c>
      <c r="M151" s="30">
        <f>SUM(L145:L151)/7</f>
        <v>0</v>
      </c>
      <c r="N151">
        <f>N150+L151</f>
        <v>1838</v>
      </c>
      <c r="O151" s="28">
        <f>N151/11100394*100000</f>
        <v>16.5579708252000017</v>
      </c>
      <c r="P151" s="29">
        <f>100/J151*N151/100</f>
        <v>0.0501541736022010021</v>
      </c>
      <c r="Q151" t="n">
        <v>36</v>
      </c>
      <c r="R151" s="27">
        <f>SUM(Q145:Q151)/7</f>
        <v>32.5714285714285978</v>
      </c>
      <c r="S151">
        <f>S150+Q151</f>
        <v>34019</v>
      </c>
      <c r="T151" s="27">
        <f>S151/11100394*100000</f>
        <v>306.466599293700028</v>
      </c>
      <c r="U151" s="27">
        <f>S151/5</f>
        <v>6803.80000000000018</v>
      </c>
      <c r="V151" s="27">
        <f>U151/11100394*100000</f>
        <v>61.2933198587000021</v>
      </c>
      <c r="W151">
        <f>J151-N151-S151</f>
        <v>790</v>
      </c>
      <c r="X151" s="27">
        <f>W151/11100394*100000</f>
        <v>7.11686450050000019</v>
      </c>
      <c r="Y151" s="27">
        <f>SUM(W145:W151)/7</f>
        <v>696.428571428572013</v>
      </c>
      <c r="Z151">
        <f>L151+Q151</f>
        <v>36</v>
      </c>
      <c r="AA151">
        <f>C151-Z151</f>
        <v>45</v>
      </c>
      <c r="AB151" s="27">
        <f>SUM(AA142:AA151)/10</f>
        <v>23.3000000000000007</v>
      </c>
      <c r="AC151" s="30">
        <f>F151/F144</f>
        <v>1.43859649125472</v>
      </c>
      <c r="AD151" s="27" t="n">
        <v>46</v>
      </c>
      <c r="AE151" s="30">
        <f>AC151^(4/7)</f>
        <v>1.23097959852059002</v>
      </c>
      <c r="AF151" s="30">
        <f>SUM(C142:C151)/SUM(C132:C141)</f>
        <v>1.73501577287065984</v>
      </c>
      <c r="AG151" s="30">
        <f>AF151^(4/10)</f>
        <v>1.24658349057159001</v>
      </c>
      <c r="AH151" s="39">
        <f>100/E133*M151/100</f>
        <v>0</v>
      </c>
      <c r="AI151" s="39">
        <f>SUM(AH142:AH151)/10</f>
        <v>0.00258070193018399996</v>
      </c>
    </row>
    <row r="152" spans="1:35">
      <c r="A152" s="25" t="n">
        <v>44035</v>
      </c>
      <c r="B152" s="26">
        <f>A152</f>
        <v>44035</v>
      </c>
      <c r="C152" t="n">
        <v>94</v>
      </c>
      <c r="D152">
        <f>SUM(C146:C152)</f>
        <v>467</v>
      </c>
      <c r="E152" s="27">
        <f>D152/7</f>
        <v>66.714285714285694</v>
      </c>
      <c r="F152" s="28">
        <f>D152/11100394*100000</f>
        <v>4.20705787560000033</v>
      </c>
      <c r="G152" s="27">
        <f>SUM(C143:C152)</f>
        <v>620</v>
      </c>
      <c r="H152" s="27">
        <f>G152/10</f>
        <v>62</v>
      </c>
      <c r="I152" s="28">
        <f>(G152/11100394*100000)/10*7</f>
        <v>3.9097711306499999</v>
      </c>
      <c r="J152">
        <f>J151+C152</f>
        <v>36741</v>
      </c>
      <c r="K152" s="27">
        <f>J152/11100394*100000</f>
        <v>330.988251407999996</v>
      </c>
      <c r="L152" t="n">
        <v>1</v>
      </c>
      <c r="M152" s="30">
        <f>SUM(L146:L152)/7</f>
        <v>0</v>
      </c>
      <c r="N152">
        <f>N151+L152</f>
        <v>1839</v>
      </c>
      <c r="O152" s="28">
        <f>N152/11100394*100000</f>
        <v>16.5669795143999998</v>
      </c>
      <c r="P152" s="29">
        <f>100/J152*N152/100</f>
        <v>0.0500530742222579939</v>
      </c>
      <c r="Q152" t="n">
        <v>44</v>
      </c>
      <c r="R152" s="27">
        <f>SUM(Q146:Q152)/7</f>
        <v>34.1428571428572027</v>
      </c>
      <c r="S152">
        <f>S151+Q152</f>
        <v>34063</v>
      </c>
      <c r="T152" s="27">
        <f>S152/11100394*100000</f>
        <v>306.86298162029999</v>
      </c>
      <c r="U152" s="27">
        <f>S152/5</f>
        <v>6812.60000000000036</v>
      </c>
      <c r="V152" s="27">
        <f>U152/11100394*100000</f>
        <v>61.3725963241000017</v>
      </c>
      <c r="W152">
        <f>J152-N152-S152</f>
        <v>839</v>
      </c>
      <c r="X152" s="27">
        <f>W152/11100394*100000</f>
        <v>7.55829027329999992</v>
      </c>
      <c r="Y152" s="27">
        <f>SUM(W146:W152)/7</f>
        <v>729</v>
      </c>
      <c r="Z152">
        <f>L152+Q152</f>
        <v>45</v>
      </c>
      <c r="AA152">
        <f>C152-Z152</f>
        <v>49</v>
      </c>
      <c r="AB152" s="27">
        <f>SUM(AA143:AA152)/10</f>
        <v>28.6999999999999993</v>
      </c>
      <c r="AC152" s="30">
        <f>F152/F145</f>
        <v>1.70437956201969998</v>
      </c>
      <c r="AD152" s="27" t="n">
        <v>46</v>
      </c>
      <c r="AE152" s="30">
        <f>AC152^(4/7)</f>
        <v>1.35619959434001003</v>
      </c>
      <c r="AF152" s="30">
        <f>SUM(C143:C152)/SUM(C133:C142)</f>
        <v>2.0394736842105301</v>
      </c>
      <c r="AG152" s="30">
        <f>AF152^(4/10)</f>
        <v>1.32986403894782002</v>
      </c>
      <c r="AH152" s="39">
        <f>100/E134*M152/100</f>
        <v>0</v>
      </c>
      <c r="AI152" s="39">
        <f>SUM(AH143:AH152)/10</f>
        <v>0.00258070193018399996</v>
      </c>
    </row>
    <row r="153" spans="1:35">
      <c r="A153" s="25" t="n">
        <v>44036</v>
      </c>
      <c r="B153" s="26">
        <f>A153</f>
        <v>44036</v>
      </c>
      <c r="C153" t="n">
        <v>87</v>
      </c>
      <c r="D153">
        <f>SUM(C147:C153)</f>
        <v>476</v>
      </c>
      <c r="E153" s="27">
        <f>D153/7</f>
        <v>68</v>
      </c>
      <c r="F153" s="28">
        <f>D153/11100394*100000</f>
        <v>4.28813607880000003</v>
      </c>
      <c r="G153" s="27">
        <f>SUM(C144:C153)</f>
        <v>656</v>
      </c>
      <c r="H153" s="27">
        <f>G153/10</f>
        <v>65.5999999999999943</v>
      </c>
      <c r="I153" s="28">
        <f>(G153/11100394*100000)/10*7</f>
        <v>4.13679009953999977</v>
      </c>
      <c r="J153">
        <f>J152+C153</f>
        <v>36828</v>
      </c>
      <c r="K153" s="27">
        <f>J153/11100394*100000</f>
        <v>331.772007372000019</v>
      </c>
      <c r="L153" t="n">
        <v>2</v>
      </c>
      <c r="M153" s="30">
        <f>SUM(L147:L153)/7</f>
        <v>0.428571428571429003</v>
      </c>
      <c r="N153">
        <f>N152+L153</f>
        <v>1841</v>
      </c>
      <c r="O153" s="28">
        <f>N153/11100394*100000</f>
        <v>16.5849968929000013</v>
      </c>
      <c r="P153" s="29">
        <f>100/J153*N153/100</f>
        <v>0.0499891386988080022</v>
      </c>
      <c r="Q153" t="n">
        <v>43</v>
      </c>
      <c r="R153" s="27">
        <f>SUM(Q147:Q153)/7</f>
        <v>34.4285714285714022</v>
      </c>
      <c r="S153">
        <f>S152+Q153</f>
        <v>34106</v>
      </c>
      <c r="T153" s="27">
        <f>S153/11100394*100000</f>
        <v>307.250355257699994</v>
      </c>
      <c r="U153" s="27">
        <f>S153/5</f>
        <v>6821.19999999999982</v>
      </c>
      <c r="V153" s="27">
        <f>U153/11100394*100000</f>
        <v>61.4500710514999966</v>
      </c>
      <c r="W153">
        <f>J153-N153-S153</f>
        <v>881</v>
      </c>
      <c r="X153" s="27">
        <f>W153/11100394*100000</f>
        <v>7.93665522139999968</v>
      </c>
      <c r="Y153" s="27">
        <f>SUM(W147:W153)/7</f>
        <v>762.142857142856997</v>
      </c>
      <c r="Z153">
        <f>L153+Q153</f>
        <v>45</v>
      </c>
      <c r="AA153">
        <f>C153-Z153</f>
        <v>42</v>
      </c>
      <c r="AB153" s="27">
        <f>SUM(AA144:AA153)/10</f>
        <v>30.1999999999999993</v>
      </c>
      <c r="AC153" s="30">
        <f>F153/F146</f>
        <v>1.58139534883378001</v>
      </c>
      <c r="AD153" s="27" t="n">
        <v>47</v>
      </c>
      <c r="AE153" s="30">
        <f>AC153^(4/7)</f>
        <v>1.29938366881117995</v>
      </c>
      <c r="AF153" s="30">
        <f>SUM(C144:C153)/SUM(C134:C143)</f>
        <v>1.95238095238095006</v>
      </c>
      <c r="AG153" s="30">
        <f>AF153^(4/10)</f>
        <v>1.30685024853365994</v>
      </c>
      <c r="AH153" s="39">
        <f>100/E135*M153/100</f>
        <v>0.0123966942148760007</v>
      </c>
      <c r="AI153" s="39">
        <f>SUM(AH144:AH153)/10</f>
        <v>0.00343427096557199985</v>
      </c>
    </row>
    <row r="154" spans="1:35">
      <c r="A154" s="25" t="n">
        <v>44037</v>
      </c>
      <c r="B154" s="26">
        <f>A154</f>
        <v>44037</v>
      </c>
      <c r="C154" t="n">
        <v>33</v>
      </c>
      <c r="D154">
        <f>SUM(C148:C154)</f>
        <v>459</v>
      </c>
      <c r="E154" s="27">
        <f>D154/7</f>
        <v>65.5714285714285978</v>
      </c>
      <c r="F154" s="28">
        <f>D154/11100394*100000</f>
        <v>4.13498836169999961</v>
      </c>
      <c r="G154" s="27">
        <f>SUM(C145:C154)</f>
        <v>624</v>
      </c>
      <c r="H154" s="27">
        <f>G154/10</f>
        <v>62.3999999999999986</v>
      </c>
      <c r="I154" s="28">
        <f>(G154/11100394*100000)/10*7</f>
        <v>3.93499546055000025</v>
      </c>
      <c r="J154">
        <f>J153+C154</f>
        <v>36861</v>
      </c>
      <c r="K154" s="27">
        <f>J154/11100394*100000</f>
        <v>332.069294116899982</v>
      </c>
      <c r="L154" t="n">
        <v>0</v>
      </c>
      <c r="M154" s="30">
        <f>SUM(L148:L154)/7</f>
        <v>0.428571428571429003</v>
      </c>
      <c r="N154">
        <f>N153+L154</f>
        <v>1841</v>
      </c>
      <c r="O154" s="28">
        <f>N154/11100394*100000</f>
        <v>16.5849968929000013</v>
      </c>
      <c r="P154" s="29">
        <f>100/J154*N154/100</f>
        <v>0.0499443856650750018</v>
      </c>
      <c r="Q154" t="n">
        <v>42</v>
      </c>
      <c r="R154" s="27">
        <f>SUM(Q148:Q154)/7</f>
        <v>36.1428571428572027</v>
      </c>
      <c r="S154">
        <f>S153+Q154</f>
        <v>34148</v>
      </c>
      <c r="T154" s="27">
        <f>S154/11100394*100000</f>
        <v>307.628720205799993</v>
      </c>
      <c r="U154" s="27">
        <f>S154/5</f>
        <v>6829.60000000000036</v>
      </c>
      <c r="V154" s="27">
        <f>U154/11100394*100000</f>
        <v>61.5257440411999994</v>
      </c>
      <c r="W154">
        <f>J154-N154-S154</f>
        <v>872</v>
      </c>
      <c r="X154" s="27">
        <f>W154/11100394*100000</f>
        <v>7.85557701829999999</v>
      </c>
      <c r="Y154" s="27">
        <f>SUM(W148:W154)/7</f>
        <v>791.142857142856997</v>
      </c>
      <c r="Z154">
        <f>L154+Q154</f>
        <v>42</v>
      </c>
      <c r="AA154">
        <f>C154-Z154</f>
        <v>-9</v>
      </c>
      <c r="AB154" s="27">
        <f>SUM(AA145:AA154)/10</f>
        <v>26.3999999999999986</v>
      </c>
      <c r="AC154" s="30">
        <f>F154/F147</f>
        <v>1.39939024390521993</v>
      </c>
      <c r="AD154" s="27" t="n">
        <v>52</v>
      </c>
      <c r="AE154" s="30">
        <f>AC154^(4/7)</f>
        <v>1.21169585961539994</v>
      </c>
      <c r="AF154" s="30">
        <f>SUM(C145:C154)/SUM(C135:C144)</f>
        <v>1.62924281984333996</v>
      </c>
      <c r="AG154" s="30">
        <f>AF154^(4/10)</f>
        <v>1.2156101741465799</v>
      </c>
      <c r="AH154" s="39">
        <f>100/E136*M154/100</f>
        <v>0.0153846153846149996</v>
      </c>
      <c r="AI154" s="39">
        <f>SUM(AH145:AH154)/10</f>
        <v>0.00497273250403299993</v>
      </c>
    </row>
    <row r="155" spans="1:35">
      <c r="A155" s="25" t="n">
        <v>44038</v>
      </c>
      <c r="B155" s="26">
        <f>A155</f>
        <v>44038</v>
      </c>
      <c r="C155" t="n">
        <v>33</v>
      </c>
      <c r="D155">
        <f>SUM(C149:C155)</f>
        <v>442</v>
      </c>
      <c r="E155" s="27">
        <f>D155/7</f>
        <v>63.1428571428572027</v>
      </c>
      <c r="F155" s="28">
        <f>D155/11100394*100000</f>
        <v>3.98184064460000009</v>
      </c>
      <c r="G155" s="27">
        <f>SUM(C146:C155)</f>
        <v>620</v>
      </c>
      <c r="H155" s="27">
        <f>G155/10</f>
        <v>62</v>
      </c>
      <c r="I155" s="28">
        <f>(G155/11100394*100000)/10*7</f>
        <v>3.9097711306499999</v>
      </c>
      <c r="J155">
        <f>J154+C155</f>
        <v>36894</v>
      </c>
      <c r="K155" s="27">
        <f>J155/11100394*100000</f>
        <v>332.36658086189999</v>
      </c>
      <c r="L155" t="n">
        <v>0</v>
      </c>
      <c r="M155" s="30">
        <f>SUM(L149:L155)/7</f>
        <v>0.428571428571429003</v>
      </c>
      <c r="N155">
        <f>N154+L155</f>
        <v>1841</v>
      </c>
      <c r="O155" s="28">
        <f>N155/11100394*100000</f>
        <v>16.5849968929000013</v>
      </c>
      <c r="P155" s="29">
        <f>100/J155*N155/100</f>
        <v>0.049899712690411997</v>
      </c>
      <c r="Q155" t="n">
        <v>41</v>
      </c>
      <c r="R155" s="27">
        <f>SUM(Q149:Q155)/7</f>
        <v>37.7142857142857011</v>
      </c>
      <c r="S155">
        <f>S154+Q155</f>
        <v>34189</v>
      </c>
      <c r="T155" s="27">
        <f>S155/11100394*100000</f>
        <v>307.998076464699977</v>
      </c>
      <c r="U155" s="27">
        <f>S155/5</f>
        <v>6837.80000000000018</v>
      </c>
      <c r="V155" s="27">
        <f>U155/11100394*100000</f>
        <v>61.5996152928999976</v>
      </c>
      <c r="W155">
        <f>J155-N155-S155</f>
        <v>864</v>
      </c>
      <c r="X155" s="27">
        <f>W155/11100394*100000</f>
        <v>7.78350750430000016</v>
      </c>
      <c r="Y155" s="27">
        <f>SUM(W149:W155)/7</f>
        <v>816.142857142856997</v>
      </c>
      <c r="Z155">
        <f>L155+Q155</f>
        <v>41</v>
      </c>
      <c r="AA155">
        <f>C155-Z155</f>
        <v>-8</v>
      </c>
      <c r="AB155" s="27">
        <f>SUM(AA146:AA155)/10</f>
        <v>25.3000000000000007</v>
      </c>
      <c r="AC155" s="30">
        <f>F155/F148</f>
        <v>1.24507042254207989</v>
      </c>
      <c r="AD155" s="27" t="n">
        <v>51</v>
      </c>
      <c r="AE155" s="30">
        <f>AC155^(4/7)</f>
        <v>1.1334347501164701</v>
      </c>
      <c r="AF155" s="30">
        <f>SUM(C146:C155)/SUM(C136:C145)</f>
        <v>1.54228855721393003</v>
      </c>
      <c r="AG155" s="30">
        <f>AF155^(4/10)</f>
        <v>1.18923109040673003</v>
      </c>
      <c r="AH155" s="39">
        <f>100/E137*M155/100</f>
        <v>0.0152284263959389987</v>
      </c>
      <c r="AI155" s="39">
        <f>SUM(AH146:AH155)/10</f>
        <v>0.00571736502689500092</v>
      </c>
    </row>
    <row r="156" spans="1:35">
      <c r="A156" s="25" t="n">
        <v>44039</v>
      </c>
      <c r="B156" s="26">
        <f>A156</f>
        <v>44039</v>
      </c>
      <c r="C156" t="n">
        <v>32</v>
      </c>
      <c r="D156">
        <f>SUM(C150:C156)</f>
        <v>424</v>
      </c>
      <c r="E156" s="27">
        <f>D156/7</f>
        <v>60.5714285714285978</v>
      </c>
      <c r="F156" s="28">
        <f>D156/11100394*100000</f>
        <v>3.8196842381999998</v>
      </c>
      <c r="G156" s="27">
        <f>SUM(C147:C156)</f>
        <v>574</v>
      </c>
      <c r="H156" s="27">
        <f>G156/10</f>
        <v>57.3999999999999986</v>
      </c>
      <c r="I156" s="28">
        <f>(G156/11100394*100000)/10*7</f>
        <v>3.6196913370799999</v>
      </c>
      <c r="J156">
        <f>J155+C156</f>
        <v>36926</v>
      </c>
      <c r="K156" s="27">
        <f>J156/11100394*100000</f>
        <v>332.654858917599995</v>
      </c>
      <c r="L156" t="n">
        <v>0</v>
      </c>
      <c r="M156" s="30">
        <f>SUM(L150:L156)/7</f>
        <v>0.428571428571429003</v>
      </c>
      <c r="N156">
        <f>N155+L156</f>
        <v>1841</v>
      </c>
      <c r="O156" s="28">
        <f>N156/11100394*100000</f>
        <v>16.5849968929000013</v>
      </c>
      <c r="P156" s="29">
        <f>100/J156*N156/100</f>
        <v>0.0498564696961509934</v>
      </c>
      <c r="Q156" t="n">
        <v>42</v>
      </c>
      <c r="R156" s="27">
        <f>SUM(Q150:Q156)/7</f>
        <v>41.2857142857142989</v>
      </c>
      <c r="S156">
        <f>S155+Q156</f>
        <v>34231</v>
      </c>
      <c r="T156" s="27">
        <f>S156/11100394*100000</f>
        <v>308.376441412799977</v>
      </c>
      <c r="U156" s="27">
        <f>S156/5</f>
        <v>6846.19999999999982</v>
      </c>
      <c r="V156" s="27">
        <f>U156/11100394*100000</f>
        <v>61.6752882826000004</v>
      </c>
      <c r="W156">
        <f>J156-N156-S156</f>
        <v>854</v>
      </c>
      <c r="X156" s="27">
        <f>W156/11100394*100000</f>
        <v>7.69342061189999971</v>
      </c>
      <c r="Y156" s="27">
        <f>SUM(W150:W156)/7</f>
        <v>835</v>
      </c>
      <c r="Z156">
        <f>L156+Q156</f>
        <v>42</v>
      </c>
      <c r="AA156">
        <f>C156-Z156</f>
        <v>-10</v>
      </c>
      <c r="AB156" s="27">
        <f>SUM(AA147:AA156)/10</f>
        <v>20.5</v>
      </c>
      <c r="AC156" s="30">
        <f>F156/F149</f>
        <v>1.11286089236750008</v>
      </c>
      <c r="AD156" s="27" t="n">
        <v>49</v>
      </c>
      <c r="AE156" s="30">
        <f>AC156^(4/7)</f>
        <v>1.06301072493855009</v>
      </c>
      <c r="AF156" s="30">
        <f>SUM(C147:C156)/SUM(C137:C146)</f>
        <v>1.26991150442477996</v>
      </c>
      <c r="AG156" s="30">
        <f>AF156^(4/10)</f>
        <v>1.10029561718505997</v>
      </c>
      <c r="AH156" s="39">
        <f>100/E138*M156/100</f>
        <v>0.0136363636363639995</v>
      </c>
      <c r="AI156" s="39">
        <f>SUM(AH147:AH156)/10</f>
        <v>0.00668884452778699945</v>
      </c>
    </row>
    <row r="157" spans="1:35">
      <c r="A157" s="25" t="n">
        <v>44040</v>
      </c>
      <c r="B157" s="26">
        <f>A157</f>
        <v>44040</v>
      </c>
      <c r="C157" t="n">
        <v>121</v>
      </c>
      <c r="D157">
        <f>SUM(C151:C157)</f>
        <v>481</v>
      </c>
      <c r="E157" s="27">
        <f>D157/7</f>
        <v>68.714285714285694</v>
      </c>
      <c r="F157" s="28">
        <f>D157/11100394*100000</f>
        <v>4.33317952500000025</v>
      </c>
      <c r="G157" s="27">
        <f>SUM(C148:C157)</f>
        <v>645</v>
      </c>
      <c r="H157" s="27">
        <f>G157/10</f>
        <v>64.5</v>
      </c>
      <c r="I157" s="28">
        <f>(G157/11100394*100000)/10*7</f>
        <v>4.06742319234999972</v>
      </c>
      <c r="J157">
        <f>J156+C157</f>
        <v>37047</v>
      </c>
      <c r="K157" s="27">
        <f>J157/11100394*100000</f>
        <v>333.744910315799984</v>
      </c>
      <c r="L157" t="n">
        <v>2</v>
      </c>
      <c r="M157" s="30">
        <f>SUM(L151:L157)/7</f>
        <v>0.714285714285713969</v>
      </c>
      <c r="N157">
        <f>N156+L157</f>
        <v>1843</v>
      </c>
      <c r="O157" s="28">
        <f>N157/11100394*100000</f>
        <v>16.6030142713999993</v>
      </c>
      <c r="P157" s="29">
        <f>100/J157*N157/100</f>
        <v>0.0497476178907839994</v>
      </c>
      <c r="Q157" t="n">
        <v>60</v>
      </c>
      <c r="R157" s="27">
        <f>SUM(Q151:Q157)/7</f>
        <v>44</v>
      </c>
      <c r="S157">
        <f>S156+Q157</f>
        <v>34291</v>
      </c>
      <c r="T157" s="27">
        <f>S157/11100394*100000</f>
        <v>308.916962767299992</v>
      </c>
      <c r="U157" s="27">
        <f>S157/5</f>
        <v>6858.19999999999982</v>
      </c>
      <c r="V157" s="27">
        <f>U157/11100394*100000</f>
        <v>61.7833925535000006</v>
      </c>
      <c r="W157">
        <f>J157-N157-S157</f>
        <v>913</v>
      </c>
      <c r="X157" s="27">
        <f>W157/11100394*100000</f>
        <v>8.22493327709999988</v>
      </c>
      <c r="Y157" s="27">
        <f>SUM(W151:W157)/7</f>
        <v>859</v>
      </c>
      <c r="Z157">
        <f>L157+Q157</f>
        <v>62</v>
      </c>
      <c r="AA157">
        <f>C157-Z157</f>
        <v>59</v>
      </c>
      <c r="AB157" s="27">
        <f>SUM(AA148:AA157)/10</f>
        <v>24.3999999999999986</v>
      </c>
      <c r="AC157" s="30">
        <f>F157/F150</f>
        <v>1.22081218274754999</v>
      </c>
      <c r="AD157" s="27" t="n">
        <v>44</v>
      </c>
      <c r="AE157" s="30">
        <f>AC157^(4/7)</f>
        <v>1.12076260288516005</v>
      </c>
      <c r="AF157" s="30">
        <f>SUM(C148:C157)/SUM(C138:C147)</f>
        <v>1.43333333333333002</v>
      </c>
      <c r="AG157" s="30">
        <f>AF157^(4/10)</f>
        <v>1.15488537152137005</v>
      </c>
      <c r="AH157" s="39">
        <f>100/E139*M157/100</f>
        <v>0.0213675213675209985</v>
      </c>
      <c r="AI157" s="39">
        <f>SUM(AH148:AH157)/10</f>
        <v>0.00847594631488800054</v>
      </c>
    </row>
    <row r="158" spans="1:35">
      <c r="A158" s="25" t="n">
        <v>44041</v>
      </c>
      <c r="B158" s="26">
        <f>A158</f>
        <v>44041</v>
      </c>
      <c r="C158" t="n">
        <v>77</v>
      </c>
      <c r="D158">
        <f>SUM(C152:C158)</f>
        <v>477</v>
      </c>
      <c r="E158" s="27">
        <f>D158/7</f>
        <v>68.1428571428571956</v>
      </c>
      <c r="F158" s="28">
        <f>D158/11100394*100000</f>
        <v>4.29714476799999989</v>
      </c>
      <c r="G158" s="27">
        <f>SUM(C149:C158)</f>
        <v>672</v>
      </c>
      <c r="H158" s="27">
        <f>G158/10</f>
        <v>67.2000000000000028</v>
      </c>
      <c r="I158" s="28">
        <f>(G158/11100394*100000)/10*7</f>
        <v>4.23768741900000023</v>
      </c>
      <c r="J158">
        <f>J157+C158</f>
        <v>37124</v>
      </c>
      <c r="K158" s="27">
        <f>J158/11100394*100000</f>
        <v>334.438579387400011</v>
      </c>
      <c r="L158" t="n">
        <v>2</v>
      </c>
      <c r="M158" s="30">
        <f>SUM(L152:L158)/7</f>
        <v>1</v>
      </c>
      <c r="N158">
        <f>N157+L158</f>
        <v>1845</v>
      </c>
      <c r="O158" s="28">
        <f>N158/11100394*100000</f>
        <v>16.6210316499000008</v>
      </c>
      <c r="P158" s="29">
        <f>100/J158*N158/100</f>
        <v>0.0496983083719459984</v>
      </c>
      <c r="Q158" t="n">
        <v>49</v>
      </c>
      <c r="R158" s="27">
        <f>SUM(Q152:Q158)/7</f>
        <v>45.8571428571428967</v>
      </c>
      <c r="S158">
        <f>S157+Q158</f>
        <v>34340</v>
      </c>
      <c r="T158" s="27">
        <f>S158/11100394*100000</f>
        <v>309.358388540100009</v>
      </c>
      <c r="U158" s="27">
        <f>S158/5</f>
        <v>6868</v>
      </c>
      <c r="V158" s="27">
        <f>U158/11100394*100000</f>
        <v>61.871677708</v>
      </c>
      <c r="W158">
        <f>J158-N158-S158</f>
        <v>939</v>
      </c>
      <c r="X158" s="27">
        <f>W158/11100394*100000</f>
        <v>8.4591591974</v>
      </c>
      <c r="Y158" s="27">
        <f>SUM(W152:W158)/7</f>
        <v>880.285714285713993</v>
      </c>
      <c r="Z158">
        <f>L158+Q158</f>
        <v>51</v>
      </c>
      <c r="AA158">
        <f>C158-Z158</f>
        <v>26</v>
      </c>
      <c r="AB158" s="27">
        <f>SUM(AA149:AA158)/10</f>
        <v>25</v>
      </c>
      <c r="AC158" s="30">
        <f>F158/F151</f>
        <v>1.16341463412963009</v>
      </c>
      <c r="AD158" s="27" t="n">
        <v>44</v>
      </c>
      <c r="AE158" s="30">
        <f>AC158^(4/7)</f>
        <v>1.09034160517628997</v>
      </c>
      <c r="AF158" s="30">
        <f>SUM(C149:C158)/SUM(C139:C148)</f>
        <v>1.48672566371681008</v>
      </c>
      <c r="AG158" s="30">
        <f>AF158^(4/10)</f>
        <v>1.17190480596465996</v>
      </c>
      <c r="AH158" s="39">
        <f>100/E140*M158/100</f>
        <v>0.0294117647058819998</v>
      </c>
      <c r="AI158" s="39">
        <f>SUM(AH149:AH158)/10</f>
        <v>0.0110826746249419994</v>
      </c>
    </row>
    <row r="159" spans="1:35">
      <c r="A159" s="25" t="n">
        <v>44042</v>
      </c>
      <c r="B159" s="26">
        <f>A159</f>
        <v>44042</v>
      </c>
      <c r="C159" t="n">
        <v>109</v>
      </c>
      <c r="D159">
        <f>SUM(C153:C159)</f>
        <v>492</v>
      </c>
      <c r="E159" s="27">
        <f>D159/7</f>
        <v>70.285714285714306</v>
      </c>
      <c r="F159" s="28">
        <f>D159/11100394*100000</f>
        <v>4.43227510659999968</v>
      </c>
      <c r="G159" s="27">
        <f>SUM(C150:C159)</f>
        <v>731</v>
      </c>
      <c r="H159" s="27">
        <f>G159/10</f>
        <v>73.0999999999999943</v>
      </c>
      <c r="I159" s="28">
        <f>(G159/11100394*100000)/10*7</f>
        <v>4.60974628470999992</v>
      </c>
      <c r="J159">
        <f>J158+C159</f>
        <v>37233</v>
      </c>
      <c r="K159" s="27">
        <f>J159/11100394*100000</f>
        <v>335.420526514599999</v>
      </c>
      <c r="L159" t="n">
        <v>2</v>
      </c>
      <c r="M159" s="30">
        <f>SUM(L153:L159)/7</f>
        <v>1.14285714285713991</v>
      </c>
      <c r="N159">
        <f>N158+L159</f>
        <v>1847</v>
      </c>
      <c r="O159" s="28">
        <f>N159/11100394*100000</f>
        <v>16.6390490283000005</v>
      </c>
      <c r="P159" s="29">
        <f>100/J159*N159/100</f>
        <v>0.0496065318400350019</v>
      </c>
      <c r="Q159" t="n">
        <v>61</v>
      </c>
      <c r="R159" s="27">
        <f>SUM(Q153:Q159)/7</f>
        <v>48.2857142857142989</v>
      </c>
      <c r="S159">
        <f>S158+Q159</f>
        <v>34401</v>
      </c>
      <c r="T159" s="27">
        <f>S159/11100394*100000</f>
        <v>309.907918583799983</v>
      </c>
      <c r="U159" s="27">
        <f>S159/5</f>
        <v>6880.19999999999982</v>
      </c>
      <c r="V159" s="27">
        <f>U159/11100394*100000</f>
        <v>61.981583716800003</v>
      </c>
      <c r="W159">
        <f>J159-N159-S159</f>
        <v>985</v>
      </c>
      <c r="X159" s="27">
        <f>W159/11100394*100000</f>
        <v>8.87355890249999923</v>
      </c>
      <c r="Y159" s="27">
        <f>SUM(W153:W159)/7</f>
        <v>901.142857142856997</v>
      </c>
      <c r="Z159">
        <f>L159+Q159</f>
        <v>63</v>
      </c>
      <c r="AA159">
        <f>C159-Z159</f>
        <v>46</v>
      </c>
      <c r="AB159" s="27">
        <f>SUM(AA150:AA159)/10</f>
        <v>26.3000000000000007</v>
      </c>
      <c r="AC159" s="30">
        <f>F159/F152</f>
        <v>1.05353319057153993</v>
      </c>
      <c r="AD159" s="27" t="n">
        <v>44</v>
      </c>
      <c r="AE159" s="30">
        <f>AC159^(4/7)</f>
        <v>1.03024814505287998</v>
      </c>
      <c r="AF159" s="30">
        <f>SUM(C150:C159)/SUM(C140:C149)</f>
        <v>1.62084257206208004</v>
      </c>
      <c r="AG159" s="30">
        <f>AF159^(4/10)</f>
        <v>1.21309924946023995</v>
      </c>
      <c r="AH159" s="39">
        <f>100/E141*M159/100</f>
        <v>0.0329218106995879989</v>
      </c>
      <c r="AI159" s="39">
        <f>SUM(AH150:AH159)/10</f>
        <v>0.0140347196404790004</v>
      </c>
    </row>
    <row r="160" spans="1:35">
      <c r="A160" s="25" t="n">
        <v>44043</v>
      </c>
      <c r="B160" s="26">
        <f>A160</f>
        <v>44043</v>
      </c>
      <c r="C160" t="n">
        <v>84</v>
      </c>
      <c r="D160">
        <f>SUM(C154:C160)</f>
        <v>489</v>
      </c>
      <c r="E160" s="27">
        <f>D160/7</f>
        <v>69.8571428571429038</v>
      </c>
      <c r="F160" s="28">
        <f>D160/11100394*100000</f>
        <v>4.40524903890000008</v>
      </c>
      <c r="G160" s="27">
        <f>SUM(C151:C160)</f>
        <v>751</v>
      </c>
      <c r="H160" s="27">
        <f>G160/10</f>
        <v>75.0999999999999943</v>
      </c>
      <c r="I160" s="28">
        <f>(G160/11100394*100000)/10*7</f>
        <v>4.73586793406999984</v>
      </c>
      <c r="J160">
        <f>J159+C160</f>
        <v>37317</v>
      </c>
      <c r="K160" s="27">
        <f>J160/11100394*100000</f>
        <v>336.177256410899986</v>
      </c>
      <c r="L160" t="n">
        <v>0</v>
      </c>
      <c r="M160" s="30">
        <f>SUM(L154:L160)/7</f>
        <v>0.85714285714285694</v>
      </c>
      <c r="N160">
        <f>N159+L160</f>
        <v>1847</v>
      </c>
      <c r="O160" s="28">
        <f>N160/11100394*100000</f>
        <v>16.6390490283000005</v>
      </c>
      <c r="P160" s="29">
        <f>100/J160*N160/100</f>
        <v>0.0494948682905890003</v>
      </c>
      <c r="Q160" t="n">
        <v>47</v>
      </c>
      <c r="R160" s="27">
        <f>SUM(Q154:Q160)/7</f>
        <v>48.8571428571428967</v>
      </c>
      <c r="S160">
        <f>S159+Q160</f>
        <v>34448</v>
      </c>
      <c r="T160" s="27">
        <f>S160/11100394*100000</f>
        <v>310.33132697809998</v>
      </c>
      <c r="U160" s="27">
        <f>S160/5</f>
        <v>6889.60000000000036</v>
      </c>
      <c r="V160" s="27">
        <f>U160/11100394*100000</f>
        <v>62.0662653955999986</v>
      </c>
      <c r="W160">
        <f>J160-N160-S160</f>
        <v>1022</v>
      </c>
      <c r="X160" s="27">
        <f>W160/11100394*100000</f>
        <v>9.20688040439999966</v>
      </c>
      <c r="Y160" s="27">
        <f>SUM(W154:W160)/7</f>
        <v>921.285714285713993</v>
      </c>
      <c r="Z160">
        <f>L160+Q160</f>
        <v>47</v>
      </c>
      <c r="AA160">
        <f>C160-Z160</f>
        <v>37</v>
      </c>
      <c r="AB160" s="27">
        <f>SUM(AA151:AA160)/10</f>
        <v>27.6999999999999993</v>
      </c>
      <c r="AC160" s="30">
        <f>F160/F153</f>
        <v>1.02731092436151994</v>
      </c>
      <c r="AD160" s="27" t="n">
        <v>46</v>
      </c>
      <c r="AE160" s="30">
        <f>AC160^(4/7)</f>
        <v>1.01551607791115006</v>
      </c>
      <c r="AF160" s="30">
        <f>SUM(C151:C160)/SUM(C141:C150)</f>
        <v>1.52642276422764001</v>
      </c>
      <c r="AG160" s="30">
        <f>AF160^(4/10)</f>
        <v>1.18432237325302992</v>
      </c>
      <c r="AH160" s="39">
        <f>100/E142*M160/100</f>
        <v>0.024096385542169001</v>
      </c>
      <c r="AI160" s="39">
        <f>SUM(AH151:AH160)/10</f>
        <v>0.016444358194694999</v>
      </c>
    </row>
    <row r="161" spans="1:35">
      <c r="A161" s="25" t="n">
        <v>44044</v>
      </c>
      <c r="B161" s="26">
        <f>A161</f>
        <v>44044</v>
      </c>
      <c r="C161" t="n">
        <v>48</v>
      </c>
      <c r="D161">
        <f>SUM(C155:C161)</f>
        <v>504</v>
      </c>
      <c r="E161" s="27">
        <f>D161/7</f>
        <v>72</v>
      </c>
      <c r="F161" s="28">
        <f>D161/11100394*100000</f>
        <v>4.54037937749999987</v>
      </c>
      <c r="G161" s="27">
        <f>SUM(C152:C161)</f>
        <v>718</v>
      </c>
      <c r="H161" s="27">
        <f>G161/10</f>
        <v>71.7999999999999972</v>
      </c>
      <c r="I161" s="28">
        <f>(G161/11100394*100000)/10*7</f>
        <v>4.5277672125699997</v>
      </c>
      <c r="J161">
        <f>J160+C161</f>
        <v>37365</v>
      </c>
      <c r="K161" s="27">
        <f>J161/11100394*100000</f>
        <v>336.609673494499987</v>
      </c>
      <c r="L161" t="n">
        <v>0</v>
      </c>
      <c r="M161" s="30">
        <f>SUM(L155:L161)/7</f>
        <v>0.85714285714285694</v>
      </c>
      <c r="N161">
        <f>N160+L161</f>
        <v>1847</v>
      </c>
      <c r="O161" s="28">
        <f>N161/11100394*100000</f>
        <v>16.6390490283000005</v>
      </c>
      <c r="P161" s="29">
        <f>100/J161*N161/100</f>
        <v>0.0494312859627959966</v>
      </c>
      <c r="Q161" t="n">
        <v>46</v>
      </c>
      <c r="R161" s="27">
        <f>SUM(Q155:Q161)/7</f>
        <v>49.4285714285714022</v>
      </c>
      <c r="S161">
        <f>S160+Q161</f>
        <v>34494</v>
      </c>
      <c r="T161" s="27">
        <f>S161/11100394*100000</f>
        <v>310.745726683200019</v>
      </c>
      <c r="U161" s="27">
        <f>S161/5</f>
        <v>6898.80000000000018</v>
      </c>
      <c r="V161" s="27">
        <f>U161/11100394*100000</f>
        <v>62.1491453366000002</v>
      </c>
      <c r="W161">
        <f>J161-N161-S161</f>
        <v>1024</v>
      </c>
      <c r="X161" s="27">
        <f>W161/11100394*100000</f>
        <v>9.2248977828999994</v>
      </c>
      <c r="Y161" s="27">
        <f>SUM(W155:W161)/7</f>
        <v>943</v>
      </c>
      <c r="Z161">
        <f>L161+Q161</f>
        <v>46</v>
      </c>
      <c r="AA161">
        <f>C161-Z161</f>
        <v>2</v>
      </c>
      <c r="AB161" s="27">
        <f>SUM(AA152:AA161)/10</f>
        <v>23.3999999999999986</v>
      </c>
      <c r="AC161" s="30">
        <f>F161/F154</f>
        <v>1.09803921567346997</v>
      </c>
      <c r="AD161" s="27" t="n">
        <v>43</v>
      </c>
      <c r="AE161" s="30">
        <f>AC161^(4/7)</f>
        <v>1.0548973479933601</v>
      </c>
      <c r="AF161" s="30">
        <f>SUM(C152:C161)/SUM(C142:C151)</f>
        <v>1.30545454545455009</v>
      </c>
      <c r="AG161" s="30">
        <f>AF161^(4/10)</f>
        <v>1.11251199422800995</v>
      </c>
      <c r="AH161" s="39">
        <f>100/E143*M161/100</f>
        <v>0.0220588235294119972</v>
      </c>
      <c r="AI161" s="39">
        <f>SUM(AH152:AH161)/10</f>
        <v>0.0186502405476370008</v>
      </c>
    </row>
    <row r="162" spans="1:35">
      <c r="A162" s="25" t="n">
        <v>44045</v>
      </c>
      <c r="B162" s="26">
        <f>A162</f>
        <v>44045</v>
      </c>
      <c r="C162" t="n">
        <v>48</v>
      </c>
      <c r="D162">
        <f>SUM(C156:C162)</f>
        <v>519</v>
      </c>
      <c r="E162" s="27">
        <f>D162/7</f>
        <v>74.1428571428571956</v>
      </c>
      <c r="F162" s="28">
        <f>D162/11100394*100000</f>
        <v>4.67550971609999966</v>
      </c>
      <c r="G162" s="27">
        <f>SUM(C153:C162)</f>
        <v>672</v>
      </c>
      <c r="H162" s="27">
        <f>G162/10</f>
        <v>67.2000000000000028</v>
      </c>
      <c r="I162" s="28">
        <f>(G162/11100394*100000)/10*7</f>
        <v>4.23768741900000023</v>
      </c>
      <c r="J162">
        <f>J161+C162</f>
        <v>37413</v>
      </c>
      <c r="K162" s="27">
        <f>J162/11100394*100000</f>
        <v>337.042090578</v>
      </c>
      <c r="L162" t="n">
        <v>0</v>
      </c>
      <c r="M162" s="30">
        <f>SUM(L156:L162)/7</f>
        <v>0.85714285714285694</v>
      </c>
      <c r="N162">
        <f>N161+L162</f>
        <v>1847</v>
      </c>
      <c r="O162" s="28">
        <f>N162/11100394*100000</f>
        <v>16.6390490283000005</v>
      </c>
      <c r="P162" s="29">
        <f>100/J162*N162/100</f>
        <v>0.0493678667842810004</v>
      </c>
      <c r="Q162" t="n">
        <v>46</v>
      </c>
      <c r="R162" s="27">
        <f>SUM(Q156:Q162)/7</f>
        <v>50.1428571428572027</v>
      </c>
      <c r="S162">
        <f>S161+Q162</f>
        <v>34540</v>
      </c>
      <c r="T162" s="27">
        <f>S162/11100394*100000</f>
        <v>311.1601263883</v>
      </c>
      <c r="U162" s="27">
        <f>S162/5</f>
        <v>6908</v>
      </c>
      <c r="V162" s="27">
        <f>U162/11100394*100000</f>
        <v>62.2320252776999965</v>
      </c>
      <c r="W162">
        <f>J162-N162-S162</f>
        <v>1026</v>
      </c>
      <c r="X162" s="27">
        <f>W162/11100394*100000</f>
        <v>9.24291516139999914</v>
      </c>
      <c r="Y162" s="27">
        <f>SUM(W156:W162)/7</f>
        <v>966.142857142856997</v>
      </c>
      <c r="Z162">
        <f>L162+Q162</f>
        <v>46</v>
      </c>
      <c r="AA162">
        <f>C162-Z162</f>
        <v>2</v>
      </c>
      <c r="AB162" s="27">
        <f>SUM(AA153:AA162)/10</f>
        <v>18.6999999999999993</v>
      </c>
      <c r="AC162" s="30">
        <f>F162/F155</f>
        <v>1.1742081447786501</v>
      </c>
      <c r="AD162" s="27" t="n">
        <v>44</v>
      </c>
      <c r="AE162" s="30">
        <f>AC162^(4/7)</f>
        <v>1.09611049561731001</v>
      </c>
      <c r="AF162" s="30">
        <f>SUM(C153:C162)/SUM(C143:C152)</f>
        <v>1.08387096774194003</v>
      </c>
      <c r="AG162" s="30">
        <f>AF162^(4/10)</f>
        <v>1.03274008327111999</v>
      </c>
      <c r="AH162" s="39">
        <f>100/E144*M162/100</f>
        <v>0.0210526315789469987</v>
      </c>
      <c r="AI162" s="39">
        <f>SUM(AH153:AH162)/10</f>
        <v>0.0207555037055309999</v>
      </c>
    </row>
    <row r="163" spans="1:35">
      <c r="A163" s="25" t="n">
        <v>44046</v>
      </c>
      <c r="B163" s="26">
        <f>A163</f>
        <v>44046</v>
      </c>
      <c r="C163" t="n">
        <v>50</v>
      </c>
      <c r="D163">
        <f>SUM(C157:C163)</f>
        <v>537</v>
      </c>
      <c r="E163" s="27">
        <f>D163/7</f>
        <v>76.714285714285694</v>
      </c>
      <c r="F163" s="28">
        <f>D163/11100394*100000</f>
        <v>4.83766612249999994</v>
      </c>
      <c r="G163" s="27">
        <f>SUM(C154:C163)</f>
        <v>635</v>
      </c>
      <c r="H163" s="27">
        <f>G163/10</f>
        <v>63.5</v>
      </c>
      <c r="I163" s="28">
        <f>(G163/11100394*100000)/10*7</f>
        <v>4.00436236766999976</v>
      </c>
      <c r="J163">
        <f>J162+C163</f>
        <v>37463</v>
      </c>
      <c r="K163" s="27">
        <f>J163/11100394*100000</f>
        <v>337.49252504010002</v>
      </c>
      <c r="L163" t="n">
        <v>0</v>
      </c>
      <c r="M163" s="30">
        <f>SUM(L157:L163)/7</f>
        <v>0.85714285714285694</v>
      </c>
      <c r="N163">
        <f>N162+L163</f>
        <v>1847</v>
      </c>
      <c r="O163" s="28">
        <f>N163/11100394*100000</f>
        <v>16.6390490283000005</v>
      </c>
      <c r="P163" s="29">
        <f>100/J163*N163/100</f>
        <v>0.0493019779515719936</v>
      </c>
      <c r="Q163" t="n">
        <v>46</v>
      </c>
      <c r="R163" s="27">
        <f>SUM(Q157:Q163)/7</f>
        <v>50.7142857142857011</v>
      </c>
      <c r="S163">
        <f>S162+Q163</f>
        <v>34586</v>
      </c>
      <c r="T163" s="27">
        <f>S163/11100394*100000</f>
        <v>311.574526093399982</v>
      </c>
      <c r="U163" s="27">
        <f>S163/5</f>
        <v>6917.19999999999982</v>
      </c>
      <c r="V163" s="27">
        <f>U163/11100394*100000</f>
        <v>62.3149052186999981</v>
      </c>
      <c r="W163">
        <f>J163-N163-S163</f>
        <v>1030</v>
      </c>
      <c r="X163" s="27">
        <f>W163/11100394*100000</f>
        <v>9.27894991840000039</v>
      </c>
      <c r="Y163" s="27">
        <f>SUM(W157:W163)/7</f>
        <v>991.285714285713993</v>
      </c>
      <c r="Z163">
        <f>L163+Q163</f>
        <v>46</v>
      </c>
      <c r="AA163">
        <f>C163-Z163</f>
        <v>4</v>
      </c>
      <c r="AB163" s="27">
        <f>SUM(AA154:AA163)/10</f>
        <v>14.9000000000000004</v>
      </c>
      <c r="AC163" s="30">
        <f>F163/F156</f>
        <v>1.26650943397868998</v>
      </c>
      <c r="AD163" s="27" t="n">
        <v>44</v>
      </c>
      <c r="AE163" s="30">
        <f>AC163^(4/7)</f>
        <v>1.14454635879465005</v>
      </c>
      <c r="AF163" s="30">
        <f>SUM(C154:C163)/SUM(C144:C153)</f>
        <v>0.967987804878049118</v>
      </c>
      <c r="AG163" s="30">
        <f>AF163^(4/10)</f>
        <v>0.987070004004668</v>
      </c>
      <c r="AH163" s="39">
        <f>100/E145*M163/100</f>
        <v>0.021897810218978</v>
      </c>
      <c r="AI163" s="39">
        <f>SUM(AH154:AH163)/10</f>
        <v>0.0217056153059419987</v>
      </c>
    </row>
    <row r="164" spans="1:35">
      <c r="A164" s="25" t="n">
        <v>44047</v>
      </c>
      <c r="B164" s="26">
        <f>A164</f>
        <v>44047</v>
      </c>
      <c r="C164" t="n">
        <v>59</v>
      </c>
      <c r="D164">
        <f>SUM(C158:C164)</f>
        <v>475</v>
      </c>
      <c r="E164" s="27">
        <f>D164/7</f>
        <v>67.8571428571429038</v>
      </c>
      <c r="F164" s="28">
        <f>D164/11100394*100000</f>
        <v>4.27912738950000016</v>
      </c>
      <c r="G164" s="27">
        <f>SUM(C155:C164)</f>
        <v>661</v>
      </c>
      <c r="H164" s="27">
        <f>G164/10</f>
        <v>66.0999999999999943</v>
      </c>
      <c r="I164" s="28">
        <f>(G164/11100394*100000)/10*7</f>
        <v>4.16832051188000019</v>
      </c>
      <c r="J164">
        <f>J163+C164</f>
        <v>37522</v>
      </c>
      <c r="K164" s="27">
        <f>J164/11100394*100000</f>
        <v>338.024037705299975</v>
      </c>
      <c r="L164" t="n">
        <v>0</v>
      </c>
      <c r="M164" s="30">
        <f>SUM(L158:L164)/7</f>
        <v>0.571428571428571974</v>
      </c>
      <c r="N164">
        <f>N163+L164</f>
        <v>1847</v>
      </c>
      <c r="O164" s="28">
        <f>N164/11100394*100000</f>
        <v>16.6390490283000005</v>
      </c>
      <c r="P164" s="29">
        <f>100/J164*N164/100</f>
        <v>0.0492244549863989977</v>
      </c>
      <c r="Q164" t="n">
        <v>68</v>
      </c>
      <c r="R164" s="27">
        <f>SUM(Q158:Q164)/7</f>
        <v>51.8571428571428967</v>
      </c>
      <c r="S164">
        <f>S163+Q164</f>
        <v>34654</v>
      </c>
      <c r="T164" s="27">
        <f>S164/11100394*100000</f>
        <v>312.187116961799973</v>
      </c>
      <c r="U164" s="27">
        <f>S164/5</f>
        <v>6930.80000000000018</v>
      </c>
      <c r="V164" s="27">
        <f>U164/11100394*100000</f>
        <v>62.4374233923999995</v>
      </c>
      <c r="W164">
        <f>J164-N164-S164</f>
        <v>1021</v>
      </c>
      <c r="X164" s="27">
        <f>W164/11100394*100000</f>
        <v>9.1978717151999998</v>
      </c>
      <c r="Y164" s="27">
        <f>SUM(W158:W164)/7</f>
        <v>1006.71428571428999</v>
      </c>
      <c r="Z164">
        <f>L164+Q164</f>
        <v>68</v>
      </c>
      <c r="AA164">
        <f>C164-Z164</f>
        <v>-9</v>
      </c>
      <c r="AB164" s="27">
        <f>SUM(AA155:AA164)/10</f>
        <v>14.9000000000000004</v>
      </c>
      <c r="AC164" s="30">
        <f>F164/F157</f>
        <v>0.987525987513753023</v>
      </c>
      <c r="AD164" s="27" t="n">
        <v>41</v>
      </c>
      <c r="AE164" s="30">
        <f>AC164^(4/7)</f>
        <v>0.992852825642304104</v>
      </c>
      <c r="AF164" s="30">
        <f>SUM(C155:C164)/SUM(C145:C154)</f>
        <v>1.05929487179487003</v>
      </c>
      <c r="AG164" s="30">
        <f>AF164^(4/10)</f>
        <v>1.02330889198589992</v>
      </c>
      <c r="AH164" s="39">
        <f>100/E146*M164/100</f>
        <v>0.0132890365448509984</v>
      </c>
      <c r="AI164" s="39">
        <f>SUM(AH155:AH164)/10</f>
        <v>0.0214960574219650002</v>
      </c>
    </row>
    <row r="165" spans="1:35">
      <c r="A165" s="25" t="n">
        <v>44048</v>
      </c>
      <c r="B165" s="26">
        <f>A165</f>
        <v>44048</v>
      </c>
      <c r="C165" t="n">
        <v>57</v>
      </c>
      <c r="D165">
        <f>SUM(C159:C165)</f>
        <v>455</v>
      </c>
      <c r="E165" s="27">
        <f>D165/7</f>
        <v>65</v>
      </c>
      <c r="F165" s="28">
        <f>D165/11100394*100000</f>
        <v>4.09895360470000014</v>
      </c>
      <c r="G165" s="27">
        <f>SUM(C156:C165)</f>
        <v>685</v>
      </c>
      <c r="H165" s="27">
        <f>G165/10</f>
        <v>68.5</v>
      </c>
      <c r="I165" s="28">
        <f>(G165/11100394*100000)/10*7</f>
        <v>4.31966649113999956</v>
      </c>
      <c r="J165">
        <f>J164+C165</f>
        <v>37579</v>
      </c>
      <c r="K165" s="27">
        <f>J165/11100394*100000</f>
        <v>338.537532992100012</v>
      </c>
      <c r="L165" t="n">
        <v>4</v>
      </c>
      <c r="M165" s="30">
        <f>SUM(L159:L165)/7</f>
        <v>0.85714285714285694</v>
      </c>
      <c r="N165">
        <f>N164+L165</f>
        <v>1851</v>
      </c>
      <c r="O165" s="28">
        <f>N165/11100394*100000</f>
        <v>16.6750837853</v>
      </c>
      <c r="P165" s="29">
        <f>100/J165*N165/100</f>
        <v>0.0492562335346960012</v>
      </c>
      <c r="Q165" t="n">
        <v>46</v>
      </c>
      <c r="R165" s="27">
        <f>SUM(Q159:Q165)/7</f>
        <v>51.4285714285714022</v>
      </c>
      <c r="S165">
        <f>S164+Q165</f>
        <v>34700</v>
      </c>
      <c r="T165" s="27">
        <f>S165/11100394*100000</f>
        <v>312.601516666900011</v>
      </c>
      <c r="U165" s="27">
        <f>S165/5</f>
        <v>6940</v>
      </c>
      <c r="V165" s="27">
        <f>U165/11100394*100000</f>
        <v>62.5203033334000011</v>
      </c>
      <c r="W165">
        <f>J165-N165-S165</f>
        <v>1028</v>
      </c>
      <c r="X165" s="27">
        <f>W165/11100394*100000</f>
        <v>9.26093253990000065</v>
      </c>
      <c r="Y165" s="27">
        <f>SUM(W159:W165)/7</f>
        <v>1019.42857142856997</v>
      </c>
      <c r="Z165">
        <f>L165+Q165</f>
        <v>50</v>
      </c>
      <c r="AA165">
        <f>C165-Z165</f>
        <v>7</v>
      </c>
      <c r="AB165" s="27">
        <f>SUM(AA156:AA165)/10</f>
        <v>16.3999999999999986</v>
      </c>
      <c r="AC165" s="30">
        <f>F165/F158</f>
        <v>0.953878406709522864</v>
      </c>
      <c r="AD165" s="27" t="n">
        <v>40</v>
      </c>
      <c r="AE165" s="30">
        <f>AC165^(4/7)</f>
        <v>0.973378444063986059</v>
      </c>
      <c r="AF165" s="30">
        <f>SUM(C156:C165)/SUM(C146:C155)</f>
        <v>1.10483870967741993</v>
      </c>
      <c r="AG165" s="30">
        <f>AF165^(4/10)</f>
        <v>1.0406856180703401</v>
      </c>
      <c r="AH165" s="39">
        <f>100/E147*M165/100</f>
        <v>0.0182926829268290003</v>
      </c>
      <c r="AI165" s="39">
        <f>SUM(AH156:AH165)/10</f>
        <v>0.021802483075054</v>
      </c>
    </row>
    <row r="166" spans="1:35">
      <c r="A166" s="25" t="n">
        <v>44049</v>
      </c>
      <c r="B166" s="26">
        <f>A166</f>
        <v>44049</v>
      </c>
      <c r="C166" t="n">
        <v>68</v>
      </c>
      <c r="D166">
        <f>SUM(C160:C166)</f>
        <v>414</v>
      </c>
      <c r="E166" s="27">
        <f>D166/7</f>
        <v>59.1428571428572027</v>
      </c>
      <c r="F166" s="28">
        <f>D166/11100394*100000</f>
        <v>3.7295973457999998</v>
      </c>
      <c r="G166" s="27">
        <f>SUM(C157:C166)</f>
        <v>721</v>
      </c>
      <c r="H166" s="27">
        <f>G166/10</f>
        <v>72.0999999999999943</v>
      </c>
      <c r="I166" s="28">
        <f>(G166/11100394*100000)/10*7</f>
        <v>4.54668545995999995</v>
      </c>
      <c r="J166">
        <f>J165+C166</f>
        <v>37647</v>
      </c>
      <c r="K166" s="27">
        <f>J166/11100394*100000</f>
        <v>339.150123860500003</v>
      </c>
      <c r="L166" t="n">
        <v>1</v>
      </c>
      <c r="M166" s="30">
        <f>SUM(L160:L166)/7</f>
        <v>0.714285714285713969</v>
      </c>
      <c r="N166">
        <f>N165+L166</f>
        <v>1852</v>
      </c>
      <c r="O166" s="28">
        <f>N166/11100394*100000</f>
        <v>16.6840924745999999</v>
      </c>
      <c r="P166" s="29">
        <f>100/J166*N166/100</f>
        <v>0.0491938268653519994</v>
      </c>
      <c r="Q166" t="n">
        <v>67</v>
      </c>
      <c r="R166" s="27">
        <f>SUM(Q160:Q166)/7</f>
        <v>52.2857142857142989</v>
      </c>
      <c r="S166">
        <f>S165+Q166</f>
        <v>34767</v>
      </c>
      <c r="T166" s="27">
        <f>S166/11100394*100000</f>
        <v>313.205098845999999</v>
      </c>
      <c r="U166" s="27">
        <f>S166/5</f>
        <v>6953.39999999999964</v>
      </c>
      <c r="V166" s="27">
        <f>U166/11100394*100000</f>
        <v>62.6410197691999997</v>
      </c>
      <c r="W166">
        <f>J166-N166-S166</f>
        <v>1028</v>
      </c>
      <c r="X166" s="27">
        <f>W166/11100394*100000</f>
        <v>9.26093253990000065</v>
      </c>
      <c r="Y166" s="27">
        <f>SUM(W160:W166)/7</f>
        <v>1025.57142857143003</v>
      </c>
      <c r="Z166">
        <f>L166+Q166</f>
        <v>68</v>
      </c>
      <c r="AA166">
        <f>C166-Z166</f>
        <v>0</v>
      </c>
      <c r="AB166" s="27">
        <f>SUM(AA157:AA166)/10</f>
        <v>17.3999999999999986</v>
      </c>
      <c r="AC166" s="30">
        <f>F166/F159</f>
        <v>0.84146341463469696</v>
      </c>
      <c r="AD166" s="27" t="n">
        <v>37</v>
      </c>
      <c r="AE166" s="30">
        <f>AC166^(4/7)</f>
        <v>0.906072591616170087</v>
      </c>
      <c r="AF166" s="30">
        <f>SUM(C157:C166)/SUM(C147:C156)</f>
        <v>1.25609756097560998</v>
      </c>
      <c r="AG166" s="30">
        <f>AF166^(4/10)</f>
        <v>1.09549234941926009</v>
      </c>
      <c r="AH166" s="39">
        <f>100/E148*M166/100</f>
        <v>0.0140845070422539997</v>
      </c>
      <c r="AI166" s="39">
        <f>SUM(AH157:AH166)/10</f>
        <v>0.0218472974156430011</v>
      </c>
    </row>
    <row r="167" spans="1:35">
      <c r="A167" s="25" t="n">
        <v>44050</v>
      </c>
      <c r="B167" s="26">
        <f>A167</f>
        <v>44050</v>
      </c>
      <c r="C167" t="n">
        <v>105</v>
      </c>
      <c r="D167">
        <f>SUM(C161:C167)</f>
        <v>435</v>
      </c>
      <c r="E167" s="27">
        <f>D167/7</f>
        <v>62.1428571428572027</v>
      </c>
      <c r="F167" s="28">
        <f>D167/11100394*100000</f>
        <v>3.91877981990000013</v>
      </c>
      <c r="G167" s="27">
        <f>SUM(C158:C167)</f>
        <v>705</v>
      </c>
      <c r="H167" s="27">
        <f>G167/10</f>
        <v>70.5</v>
      </c>
      <c r="I167" s="28">
        <f>(G167/11100394*100000)/10*7</f>
        <v>4.44578814050000037</v>
      </c>
      <c r="J167">
        <f>J166+C167</f>
        <v>37752</v>
      </c>
      <c r="K167" s="27">
        <f>J167/11100394*100000</f>
        <v>340.096036230799996</v>
      </c>
      <c r="L167" t="n">
        <v>6</v>
      </c>
      <c r="M167" s="30">
        <f>SUM(L161:L167)/7</f>
        <v>1.57142857142857011</v>
      </c>
      <c r="N167">
        <f>N166+L167</f>
        <v>1858</v>
      </c>
      <c r="O167" s="28">
        <f>N167/11100394*100000</f>
        <v>16.7381446099999991</v>
      </c>
      <c r="P167" s="29">
        <f>100/J167*N167/100</f>
        <v>0.0492159355795729958</v>
      </c>
      <c r="Q167" t="n">
        <v>77</v>
      </c>
      <c r="R167" s="27">
        <f>SUM(Q161:Q167)/7</f>
        <v>56.5714285714285978</v>
      </c>
      <c r="S167">
        <f>S166+Q167</f>
        <v>34844</v>
      </c>
      <c r="T167" s="27">
        <f>S167/11100394*100000</f>
        <v>313.898767917600026</v>
      </c>
      <c r="U167" s="27">
        <f>S167/5</f>
        <v>6968.80000000000018</v>
      </c>
      <c r="V167" s="27">
        <f>U167/11100394*100000</f>
        <v>62.7797535835000033</v>
      </c>
      <c r="W167">
        <f>J167-N167-S167</f>
        <v>1050</v>
      </c>
      <c r="X167" s="27">
        <f>W167/11100394*100000</f>
        <v>9.45912370319999951</v>
      </c>
      <c r="Y167" s="27">
        <f>SUM(W161:W167)/7</f>
        <v>1029.57142857143003</v>
      </c>
      <c r="Z167">
        <f>L167+Q167</f>
        <v>83</v>
      </c>
      <c r="AA167">
        <f>C167-Z167</f>
        <v>22</v>
      </c>
      <c r="AB167" s="27">
        <f>SUM(AA158:AA167)/10</f>
        <v>13.6999999999999993</v>
      </c>
      <c r="AC167" s="30">
        <f>F167/F160</f>
        <v>0.88957055215169607</v>
      </c>
      <c r="AD167" s="27" t="n">
        <v>33</v>
      </c>
      <c r="AE167" s="30">
        <f>AC167^(4/7)</f>
        <v>0.935320013665545957</v>
      </c>
      <c r="AF167" s="30">
        <f>SUM(C158:C167)/SUM(C148:C157)</f>
        <v>1.0930232558139501</v>
      </c>
      <c r="AG167" s="30">
        <f>AF167^(4/10)</f>
        <v>1.03621950043962996</v>
      </c>
      <c r="AH167" s="39">
        <f>100/E149*M167/100</f>
        <v>0.0288713910761159998</v>
      </c>
      <c r="AI167" s="39">
        <f>SUM(AH158:AH167)/10</f>
        <v>0.0225976843865029986</v>
      </c>
    </row>
    <row r="168" spans="1:35">
      <c r="A168" s="25" t="n">
        <v>44051</v>
      </c>
      <c r="B168" s="26">
        <f>A168</f>
        <v>44051</v>
      </c>
      <c r="C168" t="n">
        <v>49</v>
      </c>
      <c r="D168">
        <f>SUM(C162:C168)</f>
        <v>436</v>
      </c>
      <c r="E168" s="27">
        <f>D168/7</f>
        <v>62.2857142857142989</v>
      </c>
      <c r="F168" s="28">
        <f>D168/11100394*100000</f>
        <v>3.92778850909999999</v>
      </c>
      <c r="G168" s="27">
        <f>SUM(C159:C168)</f>
        <v>677</v>
      </c>
      <c r="H168" s="27">
        <f>G168/10</f>
        <v>67.7000000000000028</v>
      </c>
      <c r="I168" s="28">
        <f>(G168/11100394*100000)/10*7</f>
        <v>4.26921783133999977</v>
      </c>
      <c r="J168">
        <f>J167+C168</f>
        <v>37801</v>
      </c>
      <c r="K168" s="27">
        <f>J168/11100394*100000</f>
        <v>340.537462003600012</v>
      </c>
      <c r="L168" t="n">
        <v>0</v>
      </c>
      <c r="M168" s="30">
        <f>SUM(L162:L168)/7</f>
        <v>1.57142857142857011</v>
      </c>
      <c r="N168">
        <f>N167+L168</f>
        <v>1858</v>
      </c>
      <c r="O168" s="28">
        <f>N168/11100394*100000</f>
        <v>16.7381446099999991</v>
      </c>
      <c r="P168" s="29">
        <f>100/J168*N168/100</f>
        <v>0.0491521388323130015</v>
      </c>
      <c r="Q168" t="n">
        <v>47</v>
      </c>
      <c r="R168" s="27">
        <f>SUM(Q162:Q168)/7</f>
        <v>56.7142857142857011</v>
      </c>
      <c r="S168">
        <f>S167+Q168</f>
        <v>34891</v>
      </c>
      <c r="T168" s="27">
        <f>S168/11100394*100000</f>
        <v>314.322176311900023</v>
      </c>
      <c r="U168" s="27">
        <f>S168/5</f>
        <v>6978.19999999999982</v>
      </c>
      <c r="V168" s="27">
        <f>U168/11100394*100000</f>
        <v>62.8644352624000007</v>
      </c>
      <c r="W168">
        <f>J168-N168-S168</f>
        <v>1052</v>
      </c>
      <c r="X168" s="27">
        <f>W168/11100394*100000</f>
        <v>9.47714108169999925</v>
      </c>
      <c r="Y168" s="27">
        <f>SUM(W162:W168)/7</f>
        <v>1033.57142857143003</v>
      </c>
      <c r="Z168">
        <f>L168+Q168</f>
        <v>47</v>
      </c>
      <c r="AA168">
        <f>C168-Z168</f>
        <v>2</v>
      </c>
      <c r="AB168" s="27">
        <f>SUM(AA159:AA168)/10</f>
        <v>11.3000000000000007</v>
      </c>
      <c r="AC168" s="30">
        <f>F168/F161</f>
        <v>0.865079365077792062</v>
      </c>
      <c r="AD168" s="27" t="n">
        <v>33</v>
      </c>
      <c r="AE168" s="30">
        <f>AC168^(4/7)</f>
        <v>0.920517338341823077</v>
      </c>
      <c r="AF168" s="30">
        <f>SUM(C159:C168)/SUM(C149:C158)</f>
        <v>1.00744047619048005</v>
      </c>
      <c r="AG168" s="30">
        <f>AF168^(4/10)</f>
        <v>1.00296957342929005</v>
      </c>
      <c r="AH168" s="39">
        <f>100/E150*M168/100</f>
        <v>0.0279187817258879978</v>
      </c>
      <c r="AI168" s="39">
        <f>SUM(AH159:AH168)/10</f>
        <v>0.0224483860885030007</v>
      </c>
    </row>
    <row r="169" spans="1:35">
      <c r="A169" s="25" t="n">
        <v>44052</v>
      </c>
      <c r="B169" s="26">
        <f>A169</f>
        <v>44052</v>
      </c>
      <c r="C169" t="n">
        <v>49</v>
      </c>
      <c r="D169">
        <f>SUM(C163:C169)</f>
        <v>437</v>
      </c>
      <c r="E169" s="27">
        <f>D169/7</f>
        <v>62.4285714285714022</v>
      </c>
      <c r="F169" s="28">
        <f>D169/11100394*100000</f>
        <v>3.93679719839999986</v>
      </c>
      <c r="G169" s="27">
        <f>SUM(C160:C169)</f>
        <v>617</v>
      </c>
      <c r="H169" s="27">
        <f>G169/10</f>
        <v>61.7000000000000028</v>
      </c>
      <c r="I169" s="28">
        <f>(G169/11100394*100000)/10*7</f>
        <v>3.89085288326000001</v>
      </c>
      <c r="J169">
        <f>J168+C169</f>
        <v>37850</v>
      </c>
      <c r="K169" s="27">
        <f>J169/11100394*100000</f>
        <v>340.978887776399972</v>
      </c>
      <c r="L169" t="n">
        <v>0</v>
      </c>
      <c r="M169" s="30">
        <f>SUM(L163:L169)/7</f>
        <v>1.57142857142857011</v>
      </c>
      <c r="N169">
        <f>N168+L169</f>
        <v>1858</v>
      </c>
      <c r="O169" s="28">
        <f>N169/11100394*100000</f>
        <v>16.7381446099999991</v>
      </c>
      <c r="P169" s="29">
        <f>100/J169*N169/100</f>
        <v>0.0490885072655259957</v>
      </c>
      <c r="Q169" t="n">
        <v>47</v>
      </c>
      <c r="R169" s="27">
        <f>SUM(Q163:Q169)/7</f>
        <v>56.8571428571428967</v>
      </c>
      <c r="S169">
        <f>S168+Q169</f>
        <v>34938</v>
      </c>
      <c r="T169" s="27">
        <f>S169/11100394*100000</f>
        <v>314.745584706300008</v>
      </c>
      <c r="U169" s="27">
        <f>S169/5</f>
        <v>6987.60000000000036</v>
      </c>
      <c r="V169" s="27">
        <f>U169/11100394*100000</f>
        <v>62.949116941299998</v>
      </c>
      <c r="W169">
        <f>J169-N169-S169</f>
        <v>1054</v>
      </c>
      <c r="X169" s="27">
        <f>W169/11100394*100000</f>
        <v>9.49515846010000075</v>
      </c>
      <c r="Y169" s="27">
        <f>SUM(W163:W169)/7</f>
        <v>1037.57142857143003</v>
      </c>
      <c r="Z169">
        <f>L169+Q169</f>
        <v>47</v>
      </c>
      <c r="AA169">
        <f>C169-Z169</f>
        <v>2</v>
      </c>
      <c r="AB169" s="27">
        <f>SUM(AA160:AA169)/10</f>
        <v>6.90000000000000036</v>
      </c>
      <c r="AC169" s="30">
        <f>F169/F162</f>
        <v>0.842003853578517969</v>
      </c>
      <c r="AD169" s="27" t="n">
        <v>32</v>
      </c>
      <c r="AE169" s="30">
        <f>AC169^(4/7)</f>
        <v>0.906405080083700021</v>
      </c>
      <c r="AF169" s="30">
        <f>SUM(C160:C169)/SUM(C150:C159)</f>
        <v>0.844049247606018938</v>
      </c>
      <c r="AG169" s="30">
        <f>AF169^(4/10)</f>
        <v>0.93443073532327805</v>
      </c>
      <c r="AH169" s="39">
        <f>100/E151*M169/100</f>
        <v>0.0268292682926829995</v>
      </c>
      <c r="AI169" s="39">
        <f>SUM(AH160:AH169)/10</f>
        <v>0.0218391318478130003</v>
      </c>
    </row>
    <row r="170" spans="1:35">
      <c r="A170" s="25" t="n">
        <v>44053</v>
      </c>
      <c r="B170" s="26">
        <f>A170</f>
        <v>44053</v>
      </c>
      <c r="C170" t="n">
        <v>49</v>
      </c>
      <c r="D170">
        <f>SUM(C164:C170)</f>
        <v>436</v>
      </c>
      <c r="E170" s="27">
        <f>D170/7</f>
        <v>62.2857142857142989</v>
      </c>
      <c r="F170" s="28">
        <f>D170/11100394*100000</f>
        <v>3.92778850909999999</v>
      </c>
      <c r="G170" s="27">
        <f>SUM(C161:C170)</f>
        <v>582</v>
      </c>
      <c r="H170" s="27">
        <f>G170/10</f>
        <v>58.2000000000000028</v>
      </c>
      <c r="I170" s="28">
        <f>(G170/11100394*100000)/10*7</f>
        <v>3.67013999681000014</v>
      </c>
      <c r="J170">
        <f>J169+C170</f>
        <v>37899</v>
      </c>
      <c r="K170" s="27">
        <f>J170/11100394*100000</f>
        <v>341.420313549199989</v>
      </c>
      <c r="L170" t="n">
        <v>0</v>
      </c>
      <c r="M170" s="30">
        <f>SUM(L164:L170)/7</f>
        <v>1.57142857142857011</v>
      </c>
      <c r="N170">
        <f>N169+L170</f>
        <v>1858</v>
      </c>
      <c r="O170" s="28">
        <f>N170/11100394*100000</f>
        <v>16.7381446099999991</v>
      </c>
      <c r="P170" s="29">
        <f>100/J170*N170/100</f>
        <v>0.0490250402385369988</v>
      </c>
      <c r="Q170" t="n">
        <v>49</v>
      </c>
      <c r="R170" s="27">
        <f>SUM(Q164:Q170)/7</f>
        <v>57.2857142857142989</v>
      </c>
      <c r="S170">
        <f>S169+Q170</f>
        <v>34987</v>
      </c>
      <c r="T170" s="27">
        <f>S170/11100394*100000</f>
        <v>315.187010479100024</v>
      </c>
      <c r="U170" s="27">
        <f>S170/5</f>
        <v>6997.39999999999964</v>
      </c>
      <c r="V170" s="27">
        <f>U170/11100394*100000</f>
        <v>63.0374020957999974</v>
      </c>
      <c r="W170">
        <f>J170-N170-S170</f>
        <v>1054</v>
      </c>
      <c r="X170" s="27">
        <f>W170/11100394*100000</f>
        <v>9.49515846010000075</v>
      </c>
      <c r="Y170" s="27">
        <f>SUM(W164:W170)/7</f>
        <v>1041</v>
      </c>
      <c r="Z170">
        <f>L170+Q170</f>
        <v>49</v>
      </c>
      <c r="AA170">
        <f>C170-Z170</f>
        <v>0</v>
      </c>
      <c r="AB170" s="27">
        <f>SUM(AA161:AA170)/10</f>
        <v>3.20000000000000018</v>
      </c>
      <c r="AC170" s="30">
        <f>F170/F163</f>
        <v>0.811918063305743054</v>
      </c>
      <c r="AD170" s="27" t="n">
        <v>30</v>
      </c>
      <c r="AE170" s="30">
        <f>AC170^(4/7)</f>
        <v>0.887754102102999987</v>
      </c>
      <c r="AF170" s="30">
        <f>SUM(C161:C170)/SUM(C151:C160)</f>
        <v>0.774966711051931068</v>
      </c>
      <c r="AG170" s="30">
        <f>AF170^(4/10)</f>
        <v>0.903052957041511917</v>
      </c>
      <c r="AH170" s="39">
        <f>100/E152*M170/100</f>
        <v>0.0235546038543899972</v>
      </c>
      <c r="AI170" s="39">
        <f>SUM(AH161:AH170)/10</f>
        <v>0.021784953679035004</v>
      </c>
    </row>
    <row r="171" spans="1:35">
      <c r="A171" s="25" t="n">
        <v>44054</v>
      </c>
      <c r="B171" s="26">
        <f>A171</f>
        <v>44054</v>
      </c>
      <c r="C171" t="n">
        <v>79</v>
      </c>
      <c r="D171">
        <f>SUM(C165:C171)</f>
        <v>456</v>
      </c>
      <c r="E171" s="27">
        <f>D171/7</f>
        <v>65.1428571428571956</v>
      </c>
      <c r="F171" s="28">
        <f>D171/11100394*100000</f>
        <v>4.10796229400000001</v>
      </c>
      <c r="G171" s="27">
        <f>SUM(C162:C171)</f>
        <v>613</v>
      </c>
      <c r="H171" s="27">
        <f>G171/10</f>
        <v>61.2999999999999972</v>
      </c>
      <c r="I171" s="28">
        <f>(G171/11100394*100000)/10*7</f>
        <v>3.8656285533600002</v>
      </c>
      <c r="J171">
        <f>J170+C171</f>
        <v>37978</v>
      </c>
      <c r="K171" s="27">
        <f>J171/11100394*100000</f>
        <v>342.131999999299978</v>
      </c>
      <c r="L171" t="n">
        <v>1</v>
      </c>
      <c r="M171" s="30">
        <f>SUM(L165:L171)/7</f>
        <v>1.71428571428570997</v>
      </c>
      <c r="N171">
        <f>N170+L171</f>
        <v>1859</v>
      </c>
      <c r="O171" s="28">
        <f>N171/11100394*100000</f>
        <v>16.7471532992000007</v>
      </c>
      <c r="P171" s="29">
        <f>100/J171*N171/100</f>
        <v>0.0489493917531290013</v>
      </c>
      <c r="Q171" t="n">
        <v>83</v>
      </c>
      <c r="R171" s="27">
        <f>SUM(Q165:Q171)/7</f>
        <v>59.4285714285714022</v>
      </c>
      <c r="S171">
        <f>S170+Q171</f>
        <v>35070</v>
      </c>
      <c r="T171" s="27">
        <f>S171/11100394*100000</f>
        <v>315.934731686100008</v>
      </c>
      <c r="U171" s="27">
        <f>S171/5</f>
        <v>7014</v>
      </c>
      <c r="V171" s="27">
        <f>U171/11100394*100000</f>
        <v>63.1869463371999984</v>
      </c>
      <c r="W171">
        <f>J171-N171-S171</f>
        <v>1049</v>
      </c>
      <c r="X171" s="27">
        <f>W171/11100394*100000</f>
        <v>9.45011501389999964</v>
      </c>
      <c r="Y171" s="27">
        <f>SUM(W165:W171)/7</f>
        <v>1045</v>
      </c>
      <c r="Z171">
        <f>L171+Q171</f>
        <v>84</v>
      </c>
      <c r="AA171">
        <f>C171-Z171</f>
        <v>-5</v>
      </c>
      <c r="AB171" s="27">
        <f>SUM(AA162:AA171)/10</f>
        <v>2.5</v>
      </c>
      <c r="AC171" s="30">
        <f>F171/F164</f>
        <v>0.960000000018695054</v>
      </c>
      <c r="AD171" s="27" t="n">
        <v>32</v>
      </c>
      <c r="AE171" s="30">
        <f>AC171^(4/7)</f>
        <v>0.976943113817486974</v>
      </c>
      <c r="AF171" s="30">
        <f>SUM(C162:C171)/SUM(C152:C161)</f>
        <v>0.853760445682451063</v>
      </c>
      <c r="AG171" s="30">
        <f>AF171^(4/10)</f>
        <v>0.938716414621925921</v>
      </c>
      <c r="AH171" s="39">
        <f>100/E153*M171/100</f>
        <v>0.0252100840336130005</v>
      </c>
      <c r="AI171" s="39">
        <f>SUM(AH162:AH171)/10</f>
        <v>0.0221000797294550022</v>
      </c>
    </row>
    <row r="172" spans="1:35">
      <c r="A172" s="25" t="n">
        <v>44055</v>
      </c>
      <c r="B172" s="26">
        <f>A172</f>
        <v>44055</v>
      </c>
      <c r="C172" t="n">
        <v>187</v>
      </c>
      <c r="D172">
        <f>SUM(C166:C172)</f>
        <v>586</v>
      </c>
      <c r="E172" s="27">
        <f>D172/7</f>
        <v>83.714285714285694</v>
      </c>
      <c r="F172" s="28">
        <f>D172/11100394*100000</f>
        <v>5.27909189529999967</v>
      </c>
      <c r="G172" s="27">
        <f>SUM(C163:C172)</f>
        <v>752</v>
      </c>
      <c r="H172" s="27">
        <f>G172/10</f>
        <v>75.2000000000000028</v>
      </c>
      <c r="I172" s="28">
        <f>(G172/11100394*100000)/10*7</f>
        <v>4.74217401650999992</v>
      </c>
      <c r="J172">
        <f>J171+C172</f>
        <v>38165</v>
      </c>
      <c r="K172" s="27">
        <f>J172/11100394*100000</f>
        <v>343.816624887399996</v>
      </c>
      <c r="L172" t="n">
        <v>0</v>
      </c>
      <c r="M172" s="30">
        <f>SUM(L166:L172)/7</f>
        <v>1.14285714285713991</v>
      </c>
      <c r="N172">
        <f>N171+L172</f>
        <v>1859</v>
      </c>
      <c r="O172" s="28">
        <f>N172/11100394*100000</f>
        <v>16.7471532992000007</v>
      </c>
      <c r="P172" s="29">
        <f>100/J172*N172/100</f>
        <v>0.0487095506353959973</v>
      </c>
      <c r="Q172" t="n">
        <v>82</v>
      </c>
      <c r="R172" s="27">
        <f>SUM(Q166:Q172)/7</f>
        <v>64.5714285714285978</v>
      </c>
      <c r="S172">
        <f>S171+Q172</f>
        <v>35152</v>
      </c>
      <c r="T172" s="27">
        <f>S172/11100394*100000</f>
        <v>316.673444203899976</v>
      </c>
      <c r="U172" s="27">
        <f>S172/5</f>
        <v>7030.39999999999964</v>
      </c>
      <c r="V172" s="27">
        <f>U172/11100394*100000</f>
        <v>63.3346888407999984</v>
      </c>
      <c r="W172">
        <f>J172-N172-S172</f>
        <v>1154</v>
      </c>
      <c r="X172" s="27">
        <f>W172/11100394*100000</f>
        <v>10.3960273843</v>
      </c>
      <c r="Y172" s="27">
        <f>SUM(W166:W172)/7</f>
        <v>1063</v>
      </c>
      <c r="Z172">
        <f>L172+Q172</f>
        <v>82</v>
      </c>
      <c r="AA172">
        <f>C172-Z172</f>
        <v>105</v>
      </c>
      <c r="AB172" s="27">
        <f>SUM(AA163:AA172)/10</f>
        <v>12.8000000000000007</v>
      </c>
      <c r="AC172" s="30">
        <f>F172/F165</f>
        <v>1.28791208791599999</v>
      </c>
      <c r="AD172" s="27" t="n">
        <v>28</v>
      </c>
      <c r="AE172" s="30">
        <f>AC172^(4/7)</f>
        <v>1.15555900255628008</v>
      </c>
      <c r="AF172" s="30">
        <f>SUM(C163:C172)/SUM(C153:C162)</f>
        <v>1.11904761904761996</v>
      </c>
      <c r="AG172" s="30">
        <f>AF172^(4/10)</f>
        <v>1.04601864796966004</v>
      </c>
      <c r="AH172" s="39">
        <f>100/E154*M172/100</f>
        <v>0.0174291938997820033</v>
      </c>
      <c r="AI172" s="39">
        <f>SUM(AH163:AH172)/10</f>
        <v>0.0217377359615379984</v>
      </c>
    </row>
    <row r="173" spans="1:35">
      <c r="A173" s="25" t="n">
        <v>44056</v>
      </c>
      <c r="B173" s="26">
        <f>A173</f>
        <v>44056</v>
      </c>
      <c r="C173" t="n">
        <v>108</v>
      </c>
      <c r="D173">
        <f>SUM(C167:C173)</f>
        <v>626</v>
      </c>
      <c r="E173" s="27">
        <f>D173/7</f>
        <v>89.4285714285714022</v>
      </c>
      <c r="F173" s="28">
        <f>D173/11100394*100000</f>
        <v>5.6394394648999997</v>
      </c>
      <c r="G173" s="27">
        <f>SUM(C164:C173)</f>
        <v>810</v>
      </c>
      <c r="H173" s="27">
        <f>G173/10</f>
        <v>81</v>
      </c>
      <c r="I173" s="28">
        <f>(G173/11100394*100000)/10*7</f>
        <v>5.10792679971000041</v>
      </c>
      <c r="J173">
        <f>J172+C173</f>
        <v>38273</v>
      </c>
      <c r="K173" s="27">
        <f>J173/11100394*100000</f>
        <v>344.789563325400024</v>
      </c>
      <c r="L173" t="n">
        <v>0</v>
      </c>
      <c r="M173" s="30">
        <f>SUM(L167:L173)/7</f>
        <v>1</v>
      </c>
      <c r="N173">
        <f>N172+L173</f>
        <v>1859</v>
      </c>
      <c r="O173" s="28">
        <f>N173/11100394*100000</f>
        <v>16.7471532992000007</v>
      </c>
      <c r="P173" s="29">
        <f>100/J173*N173/100</f>
        <v>0.0485721004363350062</v>
      </c>
      <c r="Q173" t="n">
        <v>69</v>
      </c>
      <c r="R173" s="27">
        <f>SUM(Q167:Q173)/7</f>
        <v>64.8571428571429038</v>
      </c>
      <c r="S173">
        <f>S172+Q173</f>
        <v>35221</v>
      </c>
      <c r="T173" s="27">
        <f>S173/11100394*100000</f>
        <v>317.295043761499983</v>
      </c>
      <c r="U173" s="27">
        <f>S173/5</f>
        <v>7044.19999999999982</v>
      </c>
      <c r="V173" s="27">
        <f>U173/11100394*100000</f>
        <v>63.4590087523000008</v>
      </c>
      <c r="W173">
        <f>J173-N173-S173</f>
        <v>1193</v>
      </c>
      <c r="X173" s="27">
        <f>W173/11100394*100000</f>
        <v>10.7473662647000001</v>
      </c>
      <c r="Y173" s="27">
        <f>SUM(W167:W173)/7</f>
        <v>1086.57142857143003</v>
      </c>
      <c r="Z173">
        <f>L173+Q173</f>
        <v>69</v>
      </c>
      <c r="AA173">
        <f>C173-Z173</f>
        <v>39</v>
      </c>
      <c r="AB173" s="27">
        <f>SUM(AA164:AA173)/10</f>
        <v>16.3000000000000007</v>
      </c>
      <c r="AC173" s="30">
        <f>F173/F166</f>
        <v>1.51207729468456993</v>
      </c>
      <c r="AD173" s="27" t="n">
        <v>31</v>
      </c>
      <c r="AE173" s="30">
        <f>AC173^(4/7)</f>
        <v>1.26652483375344005</v>
      </c>
      <c r="AF173" s="30">
        <f>SUM(C164:C173)/SUM(C154:C163)</f>
        <v>1.2755905511811001</v>
      </c>
      <c r="AG173" s="30">
        <f>AF173^(4/10)</f>
        <v>1.10226119258286004</v>
      </c>
      <c r="AH173" s="39">
        <f>100/E155*M173/100</f>
        <v>0.0158371040723979988</v>
      </c>
      <c r="AI173" s="39">
        <f>SUM(AH164:AH173)/10</f>
        <v>0.021131665346880002</v>
      </c>
    </row>
    <row r="174" spans="1:35">
      <c r="A174" s="25" t="n">
        <v>44057</v>
      </c>
      <c r="B174" s="26">
        <f>A174</f>
        <v>44057</v>
      </c>
      <c r="C174" t="n">
        <v>152</v>
      </c>
      <c r="D174">
        <f>SUM(C168:C174)</f>
        <v>673</v>
      </c>
      <c r="E174" s="27">
        <f>D174/7</f>
        <v>96.1428571428571956</v>
      </c>
      <c r="F174" s="28">
        <f>D174/11100394*100000</f>
        <v>6.0628478592999997</v>
      </c>
      <c r="G174" s="27">
        <f>SUM(C165:C174)</f>
        <v>903</v>
      </c>
      <c r="H174" s="27">
        <f>G174/10</f>
        <v>90.2999999999999972</v>
      </c>
      <c r="I174" s="28">
        <f>(G174/11100394*100000)/10*7</f>
        <v>5.69439246929000031</v>
      </c>
      <c r="J174">
        <f>J173+C174</f>
        <v>38425</v>
      </c>
      <c r="K174" s="27">
        <f>J174/11100394*100000</f>
        <v>346.158884090100003</v>
      </c>
      <c r="L174" t="n">
        <v>0</v>
      </c>
      <c r="M174" s="30">
        <f>SUM(L168:L174)/7</f>
        <v>0.142857142857142989</v>
      </c>
      <c r="N174">
        <f>N173+L174</f>
        <v>1859</v>
      </c>
      <c r="O174" s="28">
        <f>N174/11100394*100000</f>
        <v>16.7471532992000007</v>
      </c>
      <c r="P174" s="29">
        <f>100/J174*N174/100</f>
        <v>0.0483799609629090011</v>
      </c>
      <c r="Q174" t="n">
        <v>101</v>
      </c>
      <c r="R174" s="27">
        <f>SUM(Q168:Q174)/7</f>
        <v>68.285714285714306</v>
      </c>
      <c r="S174">
        <f>S173+Q174</f>
        <v>35322</v>
      </c>
      <c r="T174" s="27">
        <f>S174/11100394*100000</f>
        <v>318.204921374899982</v>
      </c>
      <c r="U174" s="27">
        <f>S174/5</f>
        <v>7064.39999999999964</v>
      </c>
      <c r="V174" s="27">
        <f>U174/11100394*100000</f>
        <v>63.640984275000001</v>
      </c>
      <c r="W174">
        <f>J174-N174-S174</f>
        <v>1244</v>
      </c>
      <c r="X174" s="27">
        <f>W174/11100394*100000</f>
        <v>11.2068094160000005</v>
      </c>
      <c r="Y174" s="27">
        <f>SUM(W168:W174)/7</f>
        <v>1114.2857142857099</v>
      </c>
      <c r="Z174">
        <f>L174+Q174</f>
        <v>101</v>
      </c>
      <c r="AA174">
        <f>C174-Z174</f>
        <v>51</v>
      </c>
      <c r="AB174" s="27">
        <f>SUM(AA165:AA174)/10</f>
        <v>22.3000000000000007</v>
      </c>
      <c r="AC174" s="30">
        <f>F174/F167</f>
        <v>1.54712643678325001</v>
      </c>
      <c r="AD174" s="27" t="n">
        <v>31</v>
      </c>
      <c r="AE174" s="30">
        <f>AC174^(4/7)</f>
        <v>1.28321805425928993</v>
      </c>
      <c r="AF174" s="30">
        <f>SUM(C165:C174)/SUM(C155:C164)</f>
        <v>1.36611195158850007</v>
      </c>
      <c r="AG174" s="30">
        <f>AF174^(4/10)</f>
        <v>1.13290766809224008</v>
      </c>
      <c r="AH174" s="39">
        <f>100/E156*M174/100</f>
        <v>0.00235849056603799934</v>
      </c>
      <c r="AI174" s="39">
        <f>SUM(AH165:AH174)/10</f>
        <v>0.0200386107489990017</v>
      </c>
    </row>
    <row r="175" spans="1:35">
      <c r="A175" s="25" t="n">
        <v>44058</v>
      </c>
      <c r="B175" s="26">
        <f>A175</f>
        <v>44058</v>
      </c>
      <c r="C175" t="n">
        <v>58</v>
      </c>
      <c r="D175">
        <f>SUM(C169:C175)</f>
        <v>682</v>
      </c>
      <c r="E175" s="27">
        <f>D175/7</f>
        <v>97.4285714285714022</v>
      </c>
      <c r="F175" s="28">
        <f>D175/11100394*100000</f>
        <v>6.14392606240000028</v>
      </c>
      <c r="G175" s="27">
        <f>SUM(C166:C175)</f>
        <v>904</v>
      </c>
      <c r="H175" s="27">
        <f>G175/10</f>
        <v>90.4000000000000057</v>
      </c>
      <c r="I175" s="28">
        <f>(G175/11100394*100000)/10*7</f>
        <v>5.7006985518000004</v>
      </c>
      <c r="J175">
        <f>J174+C175</f>
        <v>38483</v>
      </c>
      <c r="K175" s="27">
        <f>J175/11100394*100000</f>
        <v>346.681388066000011</v>
      </c>
      <c r="L175" t="n">
        <v>0</v>
      </c>
      <c r="M175" s="30">
        <f>SUM(L169:L175)/7</f>
        <v>0.142857142857142989</v>
      </c>
      <c r="N175">
        <f>N174+L175</f>
        <v>1859</v>
      </c>
      <c r="O175" s="28">
        <f>N175/11100394*100000</f>
        <v>16.7471532992000007</v>
      </c>
      <c r="P175" s="29">
        <f>100/J175*N175/100</f>
        <v>0.0483070446690760047</v>
      </c>
      <c r="Q175" t="n">
        <v>74</v>
      </c>
      <c r="R175" s="27">
        <f>SUM(Q169:Q175)/7</f>
        <v>72.1428571428571956</v>
      </c>
      <c r="S175">
        <f>S174+Q175</f>
        <v>35396</v>
      </c>
      <c r="T175" s="27">
        <f>S175/11100394*100000</f>
        <v>318.871564378699986</v>
      </c>
      <c r="U175" s="27">
        <f>S175/5</f>
        <v>7079.19999999999982</v>
      </c>
      <c r="V175" s="27">
        <f>U175/11100394*100000</f>
        <v>63.774312875699998</v>
      </c>
      <c r="W175">
        <f>J175-N175-S175</f>
        <v>1228</v>
      </c>
      <c r="X175" s="27">
        <f>W175/11100394*100000</f>
        <v>11.0626703881000008</v>
      </c>
      <c r="Y175" s="27">
        <f>SUM(W169:W175)/7</f>
        <v>1139.42857142856997</v>
      </c>
      <c r="Z175">
        <f>L175+Q175</f>
        <v>74</v>
      </c>
      <c r="AA175">
        <f>C175-Z175</f>
        <v>-16</v>
      </c>
      <c r="AB175" s="27">
        <f>SUM(AA166:AA175)/10</f>
        <v>20</v>
      </c>
      <c r="AC175" s="30">
        <f>F175/F168</f>
        <v>1.56422018348636005</v>
      </c>
      <c r="AD175" s="27" t="n">
        <v>32</v>
      </c>
      <c r="AE175" s="30">
        <f>AC175^(4/7)</f>
        <v>1.2913006305022301</v>
      </c>
      <c r="AF175" s="30">
        <f>SUM(C166:C175)/SUM(C156:C165)</f>
        <v>1.31970802919707997</v>
      </c>
      <c r="AG175" s="30">
        <f>AF175^(4/10)</f>
        <v>1.1173549147236399</v>
      </c>
      <c r="AH175" s="39">
        <f>100/E157*M175/100</f>
        <v>0.00207900207900200007</v>
      </c>
      <c r="AI175" s="39">
        <f>SUM(AH166:AH175)/10</f>
        <v>0.0184172426642160012</v>
      </c>
    </row>
    <row r="176" spans="1:35">
      <c r="A176" s="25" t="n">
        <v>44059</v>
      </c>
      <c r="B176" s="26">
        <f>A176</f>
        <v>44059</v>
      </c>
      <c r="C176" t="n">
        <v>32</v>
      </c>
      <c r="D176">
        <f>SUM(C170:C176)</f>
        <v>665</v>
      </c>
      <c r="E176" s="27">
        <f>D176/7</f>
        <v>95</v>
      </c>
      <c r="F176" s="28">
        <f>D176/11100394*100000</f>
        <v>5.99077834529999986</v>
      </c>
      <c r="G176" s="27">
        <f>SUM(C167:C176)</f>
        <v>868</v>
      </c>
      <c r="H176" s="27">
        <f>G176/10</f>
        <v>86.7999999999999972</v>
      </c>
      <c r="I176" s="28">
        <f>(G176/11100394*100000)/10*7</f>
        <v>5.47367958291000001</v>
      </c>
      <c r="J176">
        <f>J175+C176</f>
        <v>38515</v>
      </c>
      <c r="K176" s="27">
        <f>J176/11100394*100000</f>
        <v>346.969666121800003</v>
      </c>
      <c r="L176" t="n">
        <v>0</v>
      </c>
      <c r="M176" s="30">
        <f>SUM(L170:L176)/7</f>
        <v>0.142857142857142989</v>
      </c>
      <c r="N176">
        <f>N175+L176</f>
        <v>1859</v>
      </c>
      <c r="O176" s="28">
        <f>N176/11100394*100000</f>
        <v>16.7471532992000007</v>
      </c>
      <c r="P176" s="29">
        <f>100/J176*N176/100</f>
        <v>0.0482669089964930009</v>
      </c>
      <c r="Q176" t="n">
        <v>49</v>
      </c>
      <c r="R176" s="27">
        <f>SUM(Q170:Q176)/7</f>
        <v>72.4285714285714022</v>
      </c>
      <c r="S176">
        <f>S175+Q176</f>
        <v>35445</v>
      </c>
      <c r="T176" s="27">
        <f>S176/11100394*100000</f>
        <v>319.312990151500003</v>
      </c>
      <c r="U176" s="27">
        <f>S176/5</f>
        <v>7089</v>
      </c>
      <c r="V176" s="27">
        <f>U176/11100394*100000</f>
        <v>63.8625980302999992</v>
      </c>
      <c r="W176">
        <f>J176-N176-S176</f>
        <v>1211</v>
      </c>
      <c r="X176" s="27">
        <f>W176/11100394*100000</f>
        <v>10.9095226709999995</v>
      </c>
      <c r="Y176" s="27">
        <f>SUM(W170:W176)/7</f>
        <v>1161.85714285713993</v>
      </c>
      <c r="Z176">
        <f>L176+Q176</f>
        <v>49</v>
      </c>
      <c r="AA176">
        <f>C176-Z176</f>
        <v>-17</v>
      </c>
      <c r="AB176" s="27">
        <f>SUM(AA167:AA176)/10</f>
        <v>18.3000000000000007</v>
      </c>
      <c r="AC176" s="30">
        <f>F176/F169</f>
        <v>1.52173913041158997</v>
      </c>
      <c r="AD176" s="27" t="n">
        <v>29</v>
      </c>
      <c r="AE176" s="30">
        <f>AC176^(4/7)</f>
        <v>1.27114298405382997</v>
      </c>
      <c r="AF176" s="30">
        <f>SUM(C167:C176)/SUM(C157:C166)</f>
        <v>1.20388349514563009</v>
      </c>
      <c r="AG176" s="30">
        <f>AF176^(4/10)</f>
        <v>1.07704483943304008</v>
      </c>
      <c r="AH176" s="39">
        <f>100/E158*M176/100</f>
        <v>0.00209643605869999972</v>
      </c>
      <c r="AI176" s="39">
        <f>SUM(AH167:AH176)/10</f>
        <v>0.0172184355658610011</v>
      </c>
    </row>
    <row r="177" spans="1:35">
      <c r="A177" s="25" t="n">
        <v>44060</v>
      </c>
      <c r="B177" s="26">
        <f>A177</f>
        <v>44060</v>
      </c>
      <c r="C177" t="n">
        <v>228</v>
      </c>
      <c r="D177">
        <f>SUM(C171:C177)</f>
        <v>844</v>
      </c>
      <c r="E177" s="27">
        <f>D177/7</f>
        <v>120.571428571428996</v>
      </c>
      <c r="F177" s="28">
        <f>D177/11100394*100000</f>
        <v>7.60333371950000014</v>
      </c>
      <c r="G177" s="27">
        <f>SUM(C168:C177)</f>
        <v>991</v>
      </c>
      <c r="H177" s="27">
        <f>G177/10</f>
        <v>99.0999999999999943</v>
      </c>
      <c r="I177" s="28">
        <f>(G177/11100394*100000)/10*7</f>
        <v>6.2493277265999998</v>
      </c>
      <c r="J177">
        <f>J176+C177</f>
        <v>38743</v>
      </c>
      <c r="K177" s="27">
        <f>J177/11100394*100000</f>
        <v>349.023647268700017</v>
      </c>
      <c r="L177" t="n">
        <v>0</v>
      </c>
      <c r="M177" s="30">
        <f>SUM(L171:L177)/7</f>
        <v>0.142857142857142989</v>
      </c>
      <c r="N177">
        <f>N176+L177</f>
        <v>1859</v>
      </c>
      <c r="O177" s="28">
        <f>N177/11100394*100000</f>
        <v>16.7471532992000007</v>
      </c>
      <c r="P177" s="29">
        <f>100/J177*N177/100</f>
        <v>0.0479828614201220027</v>
      </c>
      <c r="Q177" t="n">
        <v>46</v>
      </c>
      <c r="R177" s="27">
        <f>SUM(Q171:Q177)/7</f>
        <v>72</v>
      </c>
      <c r="S177">
        <f>S176+Q177</f>
        <v>35491</v>
      </c>
      <c r="T177" s="27">
        <f>S177/11100394*100000</f>
        <v>319.727389856599984</v>
      </c>
      <c r="U177" s="27">
        <f>S177/5</f>
        <v>7098.19999999999982</v>
      </c>
      <c r="V177" s="27">
        <f>U177/11100394*100000</f>
        <v>63.9454779713000008</v>
      </c>
      <c r="W177">
        <f>J177-N177-S177</f>
        <v>1393</v>
      </c>
      <c r="X177" s="27">
        <f>W177/11100394*100000</f>
        <v>12.5491041129000003</v>
      </c>
      <c r="Y177" s="27">
        <f>SUM(W171:W177)/7</f>
        <v>1210.2857142857099</v>
      </c>
      <c r="Z177">
        <f>L177+Q177</f>
        <v>46</v>
      </c>
      <c r="AA177">
        <f>C177-Z177</f>
        <v>182</v>
      </c>
      <c r="AB177" s="27">
        <f>SUM(AA168:AA177)/10</f>
        <v>34.2999999999999972</v>
      </c>
      <c r="AC177" s="30">
        <f>F177/F170</f>
        <v>1.93577981652637003</v>
      </c>
      <c r="AD177" s="27" t="n">
        <v>29</v>
      </c>
      <c r="AE177" s="30">
        <f>AC177^(4/7)</f>
        <v>1.4585378032960401</v>
      </c>
      <c r="AF177" s="30">
        <f>SUM(C168:C177)/SUM(C158:C167)</f>
        <v>1.40567375886524992</v>
      </c>
      <c r="AG177" s="30">
        <f>AF177^(4/10)</f>
        <v>1.14591872204684009</v>
      </c>
      <c r="AH177" s="39">
        <f>100/E159*M177/100</f>
        <v>0.00203252032520299952</v>
      </c>
      <c r="AI177" s="39">
        <f>SUM(AH168:AH177)/10</f>
        <v>0.0145345484907700007</v>
      </c>
    </row>
    <row r="178" spans="1:35">
      <c r="A178" s="25" t="n">
        <v>44061</v>
      </c>
      <c r="B178" s="26">
        <f>A178</f>
        <v>44061</v>
      </c>
      <c r="C178" t="n">
        <v>228</v>
      </c>
      <c r="D178">
        <f>SUM(C172:C178)</f>
        <v>993</v>
      </c>
      <c r="E178" s="27">
        <f>D178/7</f>
        <v>141.857142857143003</v>
      </c>
      <c r="F178" s="28">
        <f>D178/11100394*100000</f>
        <v>8.94562841639999995</v>
      </c>
      <c r="G178" s="27">
        <f>SUM(C169:C178)</f>
        <v>1170</v>
      </c>
      <c r="H178" s="27">
        <f>G178/10</f>
        <v>117</v>
      </c>
      <c r="I178" s="28">
        <f>(G178/11100394*100000)/10*7</f>
        <v>7.3781164884699999</v>
      </c>
      <c r="J178">
        <f>J177+C178</f>
        <v>38971</v>
      </c>
      <c r="K178" s="27">
        <f>J178/11100394*100000</f>
        <v>351.077628415700019</v>
      </c>
      <c r="L178" t="n">
        <v>1</v>
      </c>
      <c r="M178" s="30">
        <f>SUM(L172:L178)/7</f>
        <v>0.142857142857142989</v>
      </c>
      <c r="N178">
        <f>N177+L178</f>
        <v>1860</v>
      </c>
      <c r="O178" s="28">
        <f>N178/11100394*100000</f>
        <v>16.7561619885000006</v>
      </c>
      <c r="P178" s="29">
        <f>100/J178*N178/100</f>
        <v>0.047727797593082002</v>
      </c>
      <c r="Q178" t="n">
        <v>75</v>
      </c>
      <c r="R178" s="27">
        <f>SUM(Q172:Q178)/7</f>
        <v>70.8571428571429038</v>
      </c>
      <c r="S178">
        <f>S177+Q178</f>
        <v>35566</v>
      </c>
      <c r="T178" s="27">
        <f>S178/11100394*100000</f>
        <v>320.403041549699992</v>
      </c>
      <c r="U178" s="27">
        <f>S178/5</f>
        <v>7113.19999999999982</v>
      </c>
      <c r="V178" s="27">
        <f>U178/11100394*100000</f>
        <v>64.0806083099000006</v>
      </c>
      <c r="W178">
        <f>J178-N178-S178</f>
        <v>1545</v>
      </c>
      <c r="X178" s="27">
        <f>W178/11100394*100000</f>
        <v>13.9184248774999997</v>
      </c>
      <c r="Y178" s="27">
        <f>SUM(W172:W178)/7</f>
        <v>1281.14285714286007</v>
      </c>
      <c r="Z178">
        <f>L178+Q178</f>
        <v>76</v>
      </c>
      <c r="AA178">
        <f>C178-Z178</f>
        <v>152</v>
      </c>
      <c r="AB178" s="27">
        <f>SUM(AA169:AA178)/10</f>
        <v>49.2999999999999972</v>
      </c>
      <c r="AC178" s="30">
        <f>F178/F171</f>
        <v>2.17763157891342019</v>
      </c>
      <c r="AD178" s="27" t="n">
        <v>27</v>
      </c>
      <c r="AE178" s="30">
        <f>AC178^(4/7)</f>
        <v>1.56003357807562999</v>
      </c>
      <c r="AF178" s="30">
        <f>SUM(C169:C178)/SUM(C159:C168)</f>
        <v>1.72821270310192006</v>
      </c>
      <c r="AG178" s="30">
        <f>AF178^(4/10)</f>
        <v>1.24462602336307993</v>
      </c>
      <c r="AH178" s="39">
        <f>100/E160*M178/100</f>
        <v>0.00204498977505099999</v>
      </c>
      <c r="AI178" s="39">
        <f>SUM(AH169:AH178)/10</f>
        <v>0.0119471692956859998</v>
      </c>
    </row>
    <row r="179" spans="1:35">
      <c r="A179" s="25" t="n">
        <v>44062</v>
      </c>
      <c r="B179" s="26">
        <f>A179</f>
        <v>44062</v>
      </c>
      <c r="C179" t="n">
        <v>259</v>
      </c>
      <c r="D179">
        <f>SUM(C173:C179)</f>
        <v>1065</v>
      </c>
      <c r="E179" s="27">
        <f>D179/7</f>
        <v>152.142857142856997</v>
      </c>
      <c r="F179" s="28">
        <f>D179/11100394*100000</f>
        <v>9.5942540417999993</v>
      </c>
      <c r="G179" s="27">
        <f>SUM(C170:C179)</f>
        <v>1380</v>
      </c>
      <c r="H179" s="27">
        <f>G179/10</f>
        <v>138</v>
      </c>
      <c r="I179" s="28">
        <f>(G179/11100394*100000)/10*7</f>
        <v>8.70239380689000086</v>
      </c>
      <c r="J179">
        <f>J178+C179</f>
        <v>39230</v>
      </c>
      <c r="K179" s="27">
        <f>J179/11100394*100000</f>
        <v>353.41087892920001</v>
      </c>
      <c r="L179" t="n">
        <v>0</v>
      </c>
      <c r="M179" s="30">
        <f>SUM(L173:L179)/7</f>
        <v>0.142857142857142989</v>
      </c>
      <c r="N179">
        <f>N178+L179</f>
        <v>1860</v>
      </c>
      <c r="O179" s="28">
        <f>N179/11100394*100000</f>
        <v>16.7561619885000006</v>
      </c>
      <c r="P179" s="29">
        <f>100/J179*N179/100</f>
        <v>0.047412694366560002</v>
      </c>
      <c r="Q179" t="n">
        <v>67</v>
      </c>
      <c r="R179" s="27">
        <f>SUM(Q173:Q179)/7</f>
        <v>68.714285714285694</v>
      </c>
      <c r="S179">
        <f>S178+Q179</f>
        <v>35633</v>
      </c>
      <c r="T179" s="27">
        <f>S179/11100394*100000</f>
        <v>321.006623728900024</v>
      </c>
      <c r="U179" s="27">
        <f>S179/5</f>
        <v>7126.60000000000036</v>
      </c>
      <c r="V179" s="27">
        <f>U179/11100394*100000</f>
        <v>64.2013247457999938</v>
      </c>
      <c r="W179">
        <f>J179-N179-S179</f>
        <v>1737</v>
      </c>
      <c r="X179" s="27">
        <f>W179/11100394*100000</f>
        <v>15.6480932117999991</v>
      </c>
      <c r="Y179" s="27">
        <f>SUM(W173:W179)/7</f>
        <v>1364.42857142856997</v>
      </c>
      <c r="Z179">
        <f>L179+Q179</f>
        <v>67</v>
      </c>
      <c r="AA179">
        <f>C179-Z179</f>
        <v>192</v>
      </c>
      <c r="AB179" s="27">
        <f>SUM(AA170:AA179)/10</f>
        <v>68.2999999999999972</v>
      </c>
      <c r="AC179" s="30">
        <f>F179/F172</f>
        <v>1.81740614334481005</v>
      </c>
      <c r="AD179" s="27" t="n">
        <v>28</v>
      </c>
      <c r="AE179" s="30">
        <f>AC179^(4/7)</f>
        <v>1.40688396896007006</v>
      </c>
      <c r="AF179" s="30">
        <f>SUM(C170:C179)/SUM(C160:C169)</f>
        <v>2.23662884927066008</v>
      </c>
      <c r="AG179" s="30">
        <f>AF179^(4/10)</f>
        <v>1.3798680817959601</v>
      </c>
      <c r="AH179" s="39">
        <f>100/E161*M179/100</f>
        <v>0.00198412698412699982</v>
      </c>
      <c r="AI179" s="39">
        <f>SUM(AH170:AH179)/10</f>
        <v>0.00946265516483000013</v>
      </c>
    </row>
    <row r="180" spans="1:35">
      <c r="A180" s="25" t="n">
        <v>44063</v>
      </c>
      <c r="B180" s="26">
        <f>A180</f>
        <v>44063</v>
      </c>
      <c r="C180" t="n">
        <v>266</v>
      </c>
      <c r="D180">
        <f>SUM(C174:C180)</f>
        <v>1223</v>
      </c>
      <c r="E180" s="27">
        <f>D180/7</f>
        <v>174.714285714286007</v>
      </c>
      <c r="F180" s="28">
        <f>D180/11100394*100000</f>
        <v>11.0176269418999997</v>
      </c>
      <c r="G180" s="27">
        <f>SUM(C171:C180)</f>
        <v>1597</v>
      </c>
      <c r="H180" s="27">
        <f>G180/10</f>
        <v>159.699999999999989</v>
      </c>
      <c r="I180" s="28">
        <f>(G180/11100394*100000)/10*7</f>
        <v>10.0708137026699998</v>
      </c>
      <c r="J180">
        <f>J179+C180</f>
        <v>39496</v>
      </c>
      <c r="K180" s="27">
        <f>J180/11100394*100000</f>
        <v>355.807190267299973</v>
      </c>
      <c r="L180" t="n">
        <v>3</v>
      </c>
      <c r="M180" s="30">
        <f>SUM(L174:L180)/7</f>
        <v>0.571428571428571974</v>
      </c>
      <c r="N180">
        <f>N179+L180</f>
        <v>1863</v>
      </c>
      <c r="O180" s="28">
        <f>N180/11100394*100000</f>
        <v>16.7831880562000002</v>
      </c>
      <c r="P180" s="29">
        <f>100/J180*N180/100</f>
        <v>0.0471693336034040023</v>
      </c>
      <c r="Q180" t="n">
        <v>101</v>
      </c>
      <c r="R180" s="27">
        <f>SUM(Q174:Q180)/7</f>
        <v>73.285714285714306</v>
      </c>
      <c r="S180">
        <f>S179+Q180</f>
        <v>35734</v>
      </c>
      <c r="T180" s="27">
        <f>S180/11100394*100000</f>
        <v>321.916501342199979</v>
      </c>
      <c r="U180" s="27">
        <f>S180/5</f>
        <v>7146.80000000000018</v>
      </c>
      <c r="V180" s="27">
        <f>U180/11100394*100000</f>
        <v>64.3833002684000064</v>
      </c>
      <c r="W180">
        <f>J180-N180-S180</f>
        <v>1899</v>
      </c>
      <c r="X180" s="27">
        <f>W180/11100394*100000</f>
        <v>17.1075008689000008</v>
      </c>
      <c r="Y180" s="27">
        <f>SUM(W174:W180)/7</f>
        <v>1465.2857142857099</v>
      </c>
      <c r="Z180">
        <f>L180+Q180</f>
        <v>104</v>
      </c>
      <c r="AA180">
        <f>C180-Z180</f>
        <v>162</v>
      </c>
      <c r="AB180" s="27">
        <f>SUM(AA171:AA180)/10</f>
        <v>84.5</v>
      </c>
      <c r="AC180" s="30">
        <f>F180/F173</f>
        <v>1.95367412142181003</v>
      </c>
      <c r="AD180" s="27" t="n">
        <v>26</v>
      </c>
      <c r="AE180" s="30">
        <f>AC180^(4/7)</f>
        <v>1.46622700340691008</v>
      </c>
      <c r="AF180" s="30">
        <f>SUM(C171:C180)/SUM(C161:C170)</f>
        <v>2.74398625429553</v>
      </c>
      <c r="AG180" s="30">
        <f>AF180^(4/10)</f>
        <v>1.49745152549056009</v>
      </c>
      <c r="AH180" s="39">
        <f>100/E162*M180/100</f>
        <v>0.007707129094412001</v>
      </c>
      <c r="AI180" s="39">
        <f>SUM(AH171:AH180)/10</f>
        <v>0.00787790768883299908</v>
      </c>
    </row>
    <row r="181" spans="1:35">
      <c r="A181" s="25" t="n">
        <v>44064</v>
      </c>
      <c r="B181" s="26">
        <f>A181</f>
        <v>44064</v>
      </c>
      <c r="C181" t="n">
        <v>336</v>
      </c>
      <c r="D181">
        <f>SUM(C175:C181)</f>
        <v>1407</v>
      </c>
      <c r="E181" s="27">
        <f>D181/7</f>
        <v>201</v>
      </c>
      <c r="F181" s="28">
        <f>D181/11100394*100000</f>
        <v>12.6752257623000002</v>
      </c>
      <c r="G181" s="27">
        <f>SUM(C172:C181)</f>
        <v>1854</v>
      </c>
      <c r="H181" s="27">
        <f>G181/10</f>
        <v>185.400000000000006</v>
      </c>
      <c r="I181" s="28">
        <f>(G181/11100394*100000)/10*7</f>
        <v>11.6914768970999994</v>
      </c>
      <c r="J181">
        <f>J180+C181</f>
        <v>39832</v>
      </c>
      <c r="K181" s="27">
        <f>J181/11100394*100000</f>
        <v>358.834109852300003</v>
      </c>
      <c r="L181" t="n">
        <v>-1</v>
      </c>
      <c r="M181" s="30">
        <f>SUM(L175:L181)/7</f>
        <v>0.428571428571429003</v>
      </c>
      <c r="N181">
        <f>N180+L181</f>
        <v>1862</v>
      </c>
      <c r="O181" s="28">
        <f>N181/11100394*100000</f>
        <v>16.7741793669999986</v>
      </c>
      <c r="P181" s="29">
        <f>100/J181*N181/100</f>
        <v>0.0467463346053389994</v>
      </c>
      <c r="Q181" t="n">
        <v>87</v>
      </c>
      <c r="R181" s="27">
        <f>SUM(Q175:Q181)/7</f>
        <v>71.285714285714306</v>
      </c>
      <c r="S181">
        <f>S180+Q181</f>
        <v>35821</v>
      </c>
      <c r="T181" s="27">
        <f>S181/11100394*100000</f>
        <v>322.700257306200001</v>
      </c>
      <c r="U181" s="27">
        <f>S181/5</f>
        <v>7164.19999999999982</v>
      </c>
      <c r="V181" s="27">
        <f>U181/11100394*100000</f>
        <v>64.5400514611999938</v>
      </c>
      <c r="W181">
        <f>J181-N181-S181</f>
        <v>2149</v>
      </c>
      <c r="X181" s="27">
        <f>W181/11100394*100000</f>
        <v>19.3596731792000014</v>
      </c>
      <c r="Y181" s="27">
        <f>SUM(W175:W181)/7</f>
        <v>1594.57142857143003</v>
      </c>
      <c r="Z181">
        <f>L181+Q181</f>
        <v>86</v>
      </c>
      <c r="AA181">
        <f>C181-Z181</f>
        <v>250</v>
      </c>
      <c r="AB181" s="27">
        <f>SUM(AA172:AA181)/10</f>
        <v>110</v>
      </c>
      <c r="AC181" s="30">
        <f>F181/F174</f>
        <v>2.0906389301616799</v>
      </c>
      <c r="AD181" s="27" t="n">
        <v>30</v>
      </c>
      <c r="AE181" s="30">
        <f>AC181^(4/7)</f>
        <v>1.52411097497640995</v>
      </c>
      <c r="AF181" s="30">
        <f>SUM(C172:C181)/SUM(C162:C171)</f>
        <v>3.02446982055464986</v>
      </c>
      <c r="AG181" s="30">
        <f>AF181^(4/10)</f>
        <v>1.55689635586549997</v>
      </c>
      <c r="AH181" s="39">
        <f>100/E163*M181/100</f>
        <v>0.00558659217877100023</v>
      </c>
      <c r="AI181" s="39">
        <f>SUM(AH172:AH181)/10</f>
        <v>0.0059155585033479996</v>
      </c>
    </row>
    <row r="182" spans="1:35">
      <c r="A182" s="25" t="n">
        <v>44065</v>
      </c>
      <c r="B182" s="26">
        <f>A182</f>
        <v>44065</v>
      </c>
      <c r="C182" t="n">
        <v>202</v>
      </c>
      <c r="D182">
        <f>SUM(C176:C182)</f>
        <v>1551</v>
      </c>
      <c r="E182" s="27">
        <f>D182/7</f>
        <v>221.57142857142901</v>
      </c>
      <c r="F182" s="28">
        <f>D182/11100394*100000</f>
        <v>13.9724770130000007</v>
      </c>
      <c r="G182" s="27">
        <f>SUM(C173:C182)</f>
        <v>1869</v>
      </c>
      <c r="H182" s="27">
        <f>G182/10</f>
        <v>186.900000000000006</v>
      </c>
      <c r="I182" s="28">
        <f>(G182/11100394*100000)/10*7</f>
        <v>11.7860681341899998</v>
      </c>
      <c r="J182">
        <f>J181+C182</f>
        <v>40034</v>
      </c>
      <c r="K182" s="27">
        <f>J182/11100394*100000</f>
        <v>360.653865079000013</v>
      </c>
      <c r="L182" t="n">
        <v>1</v>
      </c>
      <c r="M182" s="30">
        <f>SUM(L176:L182)/7</f>
        <v>0.571428571428571974</v>
      </c>
      <c r="N182">
        <f>N181+L182</f>
        <v>1863</v>
      </c>
      <c r="O182" s="28">
        <f>N182/11100394*100000</f>
        <v>16.7831880562000002</v>
      </c>
      <c r="P182" s="29">
        <f>100/J182*N182/100</f>
        <v>0.0465354448718589975</v>
      </c>
      <c r="Q182" t="n">
        <v>75</v>
      </c>
      <c r="R182" s="27">
        <f>SUM(Q176:Q182)/7</f>
        <v>71.4285714285714022</v>
      </c>
      <c r="S182">
        <f>S181+Q182</f>
        <v>35896</v>
      </c>
      <c r="T182" s="27">
        <f>S182/11100394*100000</f>
        <v>323.375908999300009</v>
      </c>
      <c r="U182" s="27">
        <f>S182/5</f>
        <v>7179.19999999999982</v>
      </c>
      <c r="V182" s="27">
        <f>U182/11100394*100000</f>
        <v>64.6751817999000025</v>
      </c>
      <c r="W182">
        <f>J182-N182-S182</f>
        <v>2275</v>
      </c>
      <c r="X182" s="27">
        <f>W182/11100394*100000</f>
        <v>20.4947680235000007</v>
      </c>
      <c r="Y182" s="27">
        <f>SUM(W176:W182)/7</f>
        <v>1744.14285714286007</v>
      </c>
      <c r="Z182">
        <f>L182+Q182</f>
        <v>76</v>
      </c>
      <c r="AA182">
        <f>C182-Z182</f>
        <v>126</v>
      </c>
      <c r="AB182" s="27">
        <f>SUM(AA173:AA182)/10</f>
        <v>112.099999999999994</v>
      </c>
      <c r="AC182" s="30">
        <f>F182/F175</f>
        <v>2.2741935484070499</v>
      </c>
      <c r="AD182" s="27" t="n">
        <v>31</v>
      </c>
      <c r="AE182" s="30">
        <f>AC182^(4/7)</f>
        <v>1.59919485788097004</v>
      </c>
      <c r="AF182" s="30">
        <f>SUM(C173:C182)/SUM(C163:C172)</f>
        <v>2.4853723404255299</v>
      </c>
      <c r="AG182" s="30">
        <f>AF182^(4/10)</f>
        <v>1.43931742875590007</v>
      </c>
      <c r="AH182" s="39">
        <f>100/E164*M182/100</f>
        <v>0.00842105263157899842</v>
      </c>
      <c r="AI182" s="39">
        <f>SUM(AH173:AH182)/10</f>
        <v>0.00501474437652800109</v>
      </c>
    </row>
    <row r="183" spans="1:35">
      <c r="A183" s="25" t="n">
        <v>44066</v>
      </c>
      <c r="B183" s="26">
        <f>A183</f>
        <v>44066</v>
      </c>
      <c r="C183" t="n">
        <v>142</v>
      </c>
      <c r="D183">
        <f>SUM(C177:C183)</f>
        <v>1661</v>
      </c>
      <c r="E183" s="27">
        <f>D183/7</f>
        <v>237.285714285713993</v>
      </c>
      <c r="F183" s="28">
        <f>D183/11100394*100000</f>
        <v>14.9634328295000003</v>
      </c>
      <c r="G183" s="27">
        <f>SUM(C174:C183)</f>
        <v>1903</v>
      </c>
      <c r="H183" s="27">
        <f>G183/10</f>
        <v>190.300000000000011</v>
      </c>
      <c r="I183" s="28">
        <f>(G183/11100394*100000)/10*7</f>
        <v>12.0004749381300009</v>
      </c>
      <c r="J183">
        <f>J182+C183</f>
        <v>40176</v>
      </c>
      <c r="K183" s="27">
        <f>J183/11100394*100000</f>
        <v>361.933098951299996</v>
      </c>
      <c r="L183" t="n">
        <v>0</v>
      </c>
      <c r="M183" s="30">
        <f>SUM(L177:L183)/7</f>
        <v>0.571428571428571974</v>
      </c>
      <c r="N183">
        <f>N182+L183</f>
        <v>1863</v>
      </c>
      <c r="O183" s="28">
        <f>N183/11100394*100000</f>
        <v>16.7831880562000002</v>
      </c>
      <c r="P183" s="29">
        <f>100/J183*N183/100</f>
        <v>0.0463709677419369992</v>
      </c>
      <c r="Q183" t="n">
        <v>60</v>
      </c>
      <c r="R183" s="27">
        <f>SUM(Q177:Q183)/7</f>
        <v>73</v>
      </c>
      <c r="S183">
        <f>S182+Q183</f>
        <v>35956</v>
      </c>
      <c r="T183" s="27">
        <f>S183/11100394*100000</f>
        <v>323.91643035369998</v>
      </c>
      <c r="U183" s="27">
        <f>S183/5</f>
        <v>7191.19999999999982</v>
      </c>
      <c r="V183" s="27">
        <f>U183/11100394*100000</f>
        <v>64.7832860707000009</v>
      </c>
      <c r="W183">
        <f>J183-N183-S183</f>
        <v>2357</v>
      </c>
      <c r="X183" s="27">
        <f>W183/11100394*100000</f>
        <v>21.2334805413000005</v>
      </c>
      <c r="Y183" s="27">
        <f>SUM(W177:W183)/7</f>
        <v>1907.85714285713993</v>
      </c>
      <c r="Z183">
        <f>L183+Q183</f>
        <v>60</v>
      </c>
      <c r="AA183">
        <f>C183-Z183</f>
        <v>82</v>
      </c>
      <c r="AB183" s="27">
        <f>SUM(AA174:AA183)/10</f>
        <v>116.400000000000006</v>
      </c>
      <c r="AC183" s="30">
        <f>F183/F176</f>
        <v>2.49774436092087981</v>
      </c>
      <c r="AD183" s="27" t="n">
        <v>34</v>
      </c>
      <c r="AE183" s="30">
        <f>AC183^(4/7)</f>
        <v>1.6872144194953</v>
      </c>
      <c r="AF183" s="30">
        <f>SUM(C174:C183)/SUM(C164:C173)</f>
        <v>2.34938271604938009</v>
      </c>
      <c r="AG183" s="30">
        <f>AF183^(4/10)</f>
        <v>1.40728321499584013</v>
      </c>
      <c r="AH183" s="39">
        <f>100/E165*M183/100</f>
        <v>0.00879120879120899801</v>
      </c>
      <c r="AI183" s="39">
        <f>SUM(AH174:AH183)/10</f>
        <v>0.00431015484840900065</v>
      </c>
    </row>
    <row r="184" spans="1:35">
      <c r="A184" s="25" t="n">
        <v>44067</v>
      </c>
      <c r="B184" s="26">
        <f>A184</f>
        <v>44067</v>
      </c>
      <c r="C184" t="n">
        <v>184</v>
      </c>
      <c r="D184">
        <f>SUM(C178:C184)</f>
        <v>1617</v>
      </c>
      <c r="E184" s="27">
        <f>D184/7</f>
        <v>231</v>
      </c>
      <c r="F184" s="28">
        <f>D184/11100394*100000</f>
        <v>14.5670505029000008</v>
      </c>
      <c r="G184" s="27">
        <f>SUM(C175:C184)</f>
        <v>1935</v>
      </c>
      <c r="H184" s="27">
        <f>G184/10</f>
        <v>193.5</v>
      </c>
      <c r="I184" s="28">
        <f>(G184/11100394*100000)/10*7</f>
        <v>12.2022695771199992</v>
      </c>
      <c r="J184">
        <f>J183+C184</f>
        <v>40360</v>
      </c>
      <c r="K184" s="27">
        <f>J184/11100394*100000</f>
        <v>363.590697771599991</v>
      </c>
      <c r="L184" t="n">
        <v>0</v>
      </c>
      <c r="M184" s="30">
        <f>SUM(L178:L184)/7</f>
        <v>0.571428571428571974</v>
      </c>
      <c r="N184">
        <f>N183+L184</f>
        <v>1863</v>
      </c>
      <c r="O184" s="28">
        <f>N184/11100394*100000</f>
        <v>16.7831880562000002</v>
      </c>
      <c r="P184" s="29">
        <f>100/J184*N184/100</f>
        <v>0.0461595639246739964</v>
      </c>
      <c r="Q184" t="n">
        <v>68</v>
      </c>
      <c r="R184" s="27">
        <f>SUM(Q178:Q184)/7</f>
        <v>76.1428571428571956</v>
      </c>
      <c r="S184">
        <f>S183+Q184</f>
        <v>36024</v>
      </c>
      <c r="T184" s="27">
        <f>S184/11100394*100000</f>
        <v>324.529021222100027</v>
      </c>
      <c r="U184" s="27">
        <f>S184/5</f>
        <v>7204.80000000000018</v>
      </c>
      <c r="V184" s="27">
        <f>U184/11100394*100000</f>
        <v>64.9058042444000023</v>
      </c>
      <c r="W184">
        <f>J184-N184-S184</f>
        <v>2473</v>
      </c>
      <c r="X184" s="27">
        <f>W184/11100394*100000</f>
        <v>22.2784884932999994</v>
      </c>
      <c r="Y184" s="27">
        <f>SUM(W178:W184)/7</f>
        <v>2062.14285714286007</v>
      </c>
      <c r="Z184">
        <f>L184+Q184</f>
        <v>68</v>
      </c>
      <c r="AA184">
        <f>C184-Z184</f>
        <v>116</v>
      </c>
      <c r="AB184" s="27">
        <f>SUM(AA175:AA184)/10</f>
        <v>122.900000000000006</v>
      </c>
      <c r="AC184" s="30">
        <f>F184/F177</f>
        <v>1.91587677725368994</v>
      </c>
      <c r="AD184" s="27" t="n">
        <v>35</v>
      </c>
      <c r="AE184" s="30">
        <f>AC184^(4/7)</f>
        <v>1.44994957503517004</v>
      </c>
      <c r="AF184" s="30">
        <f>SUM(C175:C184)/SUM(C165:C174)</f>
        <v>2.14285714285714013</v>
      </c>
      <c r="AG184" s="30">
        <f>AF184^(4/10)</f>
        <v>1.35642969130978996</v>
      </c>
      <c r="AH184" s="39">
        <f>100/E166*M184/100</f>
        <v>0.0096618357487920008</v>
      </c>
      <c r="AI184" s="39">
        <f>SUM(AH175:AH184)/10</f>
        <v>0.00504048936668499969</v>
      </c>
    </row>
    <row r="185" spans="1:35">
      <c r="A185" s="25" t="n">
        <v>44068</v>
      </c>
      <c r="B185" s="26">
        <f>A185</f>
        <v>44068</v>
      </c>
      <c r="C185" t="n">
        <v>327</v>
      </c>
      <c r="D185">
        <f>SUM(C179:C185)</f>
        <v>1716</v>
      </c>
      <c r="E185" s="27">
        <f>D185/7</f>
        <v>245.142857142856997</v>
      </c>
      <c r="F185" s="28">
        <f>D185/11100394*100000</f>
        <v>15.4589107378000001</v>
      </c>
      <c r="G185" s="27">
        <f>SUM(C176:C185)</f>
        <v>2204</v>
      </c>
      <c r="H185" s="27">
        <f>G185/10</f>
        <v>220.400000000000006</v>
      </c>
      <c r="I185" s="28">
        <f>(G185/11100394*100000)/10*7</f>
        <v>13.8986057611800007</v>
      </c>
      <c r="J185">
        <f>J184+C185</f>
        <v>40687</v>
      </c>
      <c r="K185" s="27">
        <f>J185/11100394*100000</f>
        <v>366.536539153499973</v>
      </c>
      <c r="L185" t="n">
        <v>-1</v>
      </c>
      <c r="M185" s="30">
        <f>SUM(L179:L185)/7</f>
        <v>0.285714285714285978</v>
      </c>
      <c r="N185">
        <f>N184+L185</f>
        <v>1862</v>
      </c>
      <c r="O185" s="28">
        <f>N185/11100394*100000</f>
        <v>16.7741793669999986</v>
      </c>
      <c r="P185" s="29">
        <f>100/J185*N185/100</f>
        <v>0.0457640032442840017</v>
      </c>
      <c r="Q185" t="n">
        <v>111</v>
      </c>
      <c r="R185" s="27">
        <f>SUM(Q179:Q185)/7</f>
        <v>81.285714285714306</v>
      </c>
      <c r="S185">
        <f>S184+Q185</f>
        <v>36135</v>
      </c>
      <c r="T185" s="27">
        <f>S185/11100394*100000</f>
        <v>325.528985727900022</v>
      </c>
      <c r="U185" s="27">
        <f>S185/5</f>
        <v>7227</v>
      </c>
      <c r="V185" s="27">
        <f>U185/11100394*100000</f>
        <v>65.1057971455999933</v>
      </c>
      <c r="W185">
        <f>J185-N185-S185</f>
        <v>2690</v>
      </c>
      <c r="X185" s="27">
        <f>W185/11100394*100000</f>
        <v>24.233374058599999</v>
      </c>
      <c r="Y185" s="27">
        <f>SUM(W179:W185)/7</f>
        <v>2225.71428571428987</v>
      </c>
      <c r="Z185">
        <f>L185+Q185</f>
        <v>110</v>
      </c>
      <c r="AA185">
        <f>C185-Z185</f>
        <v>217</v>
      </c>
      <c r="AB185" s="27">
        <f>SUM(AA176:AA185)/10</f>
        <v>146.199999999999989</v>
      </c>
      <c r="AC185" s="30">
        <f>F185/F178</f>
        <v>1.72809667674763006</v>
      </c>
      <c r="AD185" s="27" t="n">
        <v>29</v>
      </c>
      <c r="AE185" s="30">
        <f>AC185^(4/7)</f>
        <v>1.36695167932614003</v>
      </c>
      <c r="AF185" s="30">
        <f>SUM(C176:C185)/SUM(C166:C175)</f>
        <v>2.4380530973451302</v>
      </c>
      <c r="AG185" s="30">
        <f>AF185^(4/10)</f>
        <v>1.42829285575526015</v>
      </c>
      <c r="AH185" s="39">
        <f>100/E167*M185/100</f>
        <v>0.0045977011494249993</v>
      </c>
      <c r="AI185" s="39">
        <f>SUM(AH176:AH185)/10</f>
        <v>0.00529235927372699955</v>
      </c>
    </row>
    <row r="186" spans="1:35">
      <c r="A186" s="25" t="n">
        <v>44069</v>
      </c>
      <c r="B186" s="26">
        <f>A186</f>
        <v>44069</v>
      </c>
      <c r="C186" t="n">
        <v>277</v>
      </c>
      <c r="D186">
        <f>SUM(C180:C186)</f>
        <v>1734</v>
      </c>
      <c r="E186" s="27">
        <f>D186/7</f>
        <v>247.714285714286007</v>
      </c>
      <c r="F186" s="28">
        <f>D186/11100394*100000</f>
        <v>15.6210671440999995</v>
      </c>
      <c r="G186" s="27">
        <f>SUM(C177:C186)</f>
        <v>2449</v>
      </c>
      <c r="H186" s="27">
        <f>G186/10</f>
        <v>244.900000000000006</v>
      </c>
      <c r="I186" s="28">
        <f>(G186/11100394*100000)/10*7</f>
        <v>15.4435959660499993</v>
      </c>
      <c r="J186">
        <f>J185+C186</f>
        <v>40964</v>
      </c>
      <c r="K186" s="27">
        <f>J186/11100394*100000</f>
        <v>369.031946073299991</v>
      </c>
      <c r="L186" t="n">
        <v>1</v>
      </c>
      <c r="M186" s="30">
        <f>SUM(L180:L186)/7</f>
        <v>0.428571428571429003</v>
      </c>
      <c r="N186">
        <f>N185+L186</f>
        <v>1863</v>
      </c>
      <c r="O186" s="28">
        <f>N186/11100394*100000</f>
        <v>16.7831880562000002</v>
      </c>
      <c r="P186" s="29">
        <f>100/J186*N186/100</f>
        <v>0.0454789571330979925</v>
      </c>
      <c r="Q186" t="n">
        <v>105</v>
      </c>
      <c r="R186" s="27">
        <f>SUM(Q180:Q186)/7</f>
        <v>86.714285714285694</v>
      </c>
      <c r="S186">
        <f>S185+Q186</f>
        <v>36240</v>
      </c>
      <c r="T186" s="27">
        <f>S186/11100394*100000</f>
        <v>326.474898098200015</v>
      </c>
      <c r="U186" s="27">
        <f>S186/5</f>
        <v>7248</v>
      </c>
      <c r="V186" s="27">
        <f>U186/11100394*100000</f>
        <v>65.2949796195999994</v>
      </c>
      <c r="W186">
        <f>J186-N186-S186</f>
        <v>2861</v>
      </c>
      <c r="X186" s="27">
        <f>W186/11100394*100000</f>
        <v>25.7738599187999995</v>
      </c>
      <c r="Y186" s="27">
        <f>SUM(W180:W186)/7</f>
        <v>2386.28571428571013</v>
      </c>
      <c r="Z186">
        <f>L186+Q186</f>
        <v>106</v>
      </c>
      <c r="AA186">
        <f>C186-Z186</f>
        <v>171</v>
      </c>
      <c r="AB186" s="27">
        <f>SUM(AA177:AA186)/10</f>
        <v>165</v>
      </c>
      <c r="AC186" s="30">
        <f>F186/F179</f>
        <v>1.62816901408307002</v>
      </c>
      <c r="AD186" s="27" t="n">
        <v>27</v>
      </c>
      <c r="AE186" s="30">
        <f>AC186^(4/7)</f>
        <v>1.3212078168166399</v>
      </c>
      <c r="AF186" s="30">
        <f>SUM(C177:C186)/SUM(C167:C176)</f>
        <v>2.82142857142856975</v>
      </c>
      <c r="AG186" s="30">
        <f>AF186^(4/10)</f>
        <v>1.51421527870282997</v>
      </c>
      <c r="AH186" s="39">
        <f>100/E168*M186/100</f>
        <v>0.0068807339449539997</v>
      </c>
      <c r="AI186" s="39">
        <f>SUM(AH177:AH186)/10</f>
        <v>0.00577078906235200062</v>
      </c>
    </row>
    <row r="187" spans="1:35">
      <c r="A187" s="25" t="n">
        <v>44070</v>
      </c>
      <c r="B187" s="26">
        <f>A187</f>
        <v>44070</v>
      </c>
      <c r="C187" t="n">
        <v>283</v>
      </c>
      <c r="D187">
        <f>SUM(C181:C187)</f>
        <v>1751</v>
      </c>
      <c r="E187" s="27">
        <f>D187/7</f>
        <v>250.142857142856997</v>
      </c>
      <c r="F187" s="28">
        <f>D187/11100394*100000</f>
        <v>15.7742148612000008</v>
      </c>
      <c r="G187" s="27">
        <f>SUM(C178:C187)</f>
        <v>2504</v>
      </c>
      <c r="H187" s="27">
        <f>G187/10</f>
        <v>250.400000000000006</v>
      </c>
      <c r="I187" s="28">
        <f>(G187/11100394*100000)/10*7</f>
        <v>15.7904305018599995</v>
      </c>
      <c r="J187">
        <f>J186+C187</f>
        <v>41247</v>
      </c>
      <c r="K187" s="27">
        <f>J187/11100394*100000</f>
        <v>371.581405128500023</v>
      </c>
      <c r="L187" t="n">
        <v>1</v>
      </c>
      <c r="M187" s="30">
        <f>SUM(L181:L187)/7</f>
        <v>0.142857142857142989</v>
      </c>
      <c r="N187">
        <f>N186+L187</f>
        <v>1864</v>
      </c>
      <c r="O187" s="28">
        <f>N187/11100394*100000</f>
        <v>16.7921967453999983</v>
      </c>
      <c r="P187" s="29">
        <f>100/J187*N187/100</f>
        <v>0.0451911654180960021</v>
      </c>
      <c r="Q187" t="n">
        <v>141</v>
      </c>
      <c r="R187" s="27">
        <f>SUM(Q181:Q187)/7</f>
        <v>92.4285714285714022</v>
      </c>
      <c r="S187">
        <f>S186+Q187</f>
        <v>36381</v>
      </c>
      <c r="T187" s="27">
        <f>S187/11100394*100000</f>
        <v>327.745123281199994</v>
      </c>
      <c r="U187" s="27">
        <f>S187/5</f>
        <v>7276.19999999999982</v>
      </c>
      <c r="V187" s="27">
        <f>U187/11100394*100000</f>
        <v>65.5490246562000038</v>
      </c>
      <c r="W187">
        <f>J187-N187-S187</f>
        <v>3002</v>
      </c>
      <c r="X187" s="27">
        <f>W187/11100394*100000</f>
        <v>27.0440851018000004</v>
      </c>
      <c r="Y187" s="27">
        <f>SUM(W181:W187)/7</f>
        <v>2543.85714285713993</v>
      </c>
      <c r="Z187">
        <f>L187+Q187</f>
        <v>142</v>
      </c>
      <c r="AA187">
        <f>C187-Z187</f>
        <v>141</v>
      </c>
      <c r="AB187" s="27">
        <f>SUM(AA178:AA187)/10</f>
        <v>160.900000000000006</v>
      </c>
      <c r="AC187" s="30">
        <f>F187/F180</f>
        <v>1.43172526573854997</v>
      </c>
      <c r="AD187" s="27" t="n">
        <v>32</v>
      </c>
      <c r="AE187" s="30">
        <f>AC187^(4/7)</f>
        <v>1.22761639383878007</v>
      </c>
      <c r="AF187" s="30">
        <f>SUM(C178:C187)/SUM(C168:C177)</f>
        <v>2.52674066599394997</v>
      </c>
      <c r="AG187" s="30">
        <f>AF187^(4/10)</f>
        <v>1.44885281199560989</v>
      </c>
      <c r="AH187" s="39">
        <f>100/E169*M187/100</f>
        <v>0.00228832951945100005</v>
      </c>
      <c r="AI187" s="39">
        <f>SUM(AH178:AH187)/10</f>
        <v>0.00579636998177699958</v>
      </c>
    </row>
    <row r="188" spans="1:35">
      <c r="A188" s="25" t="n">
        <v>44071</v>
      </c>
      <c r="B188" s="26">
        <f>A188</f>
        <v>44071</v>
      </c>
      <c r="C188" t="n">
        <v>327</v>
      </c>
      <c r="D188">
        <f>SUM(C182:C188)</f>
        <v>1742</v>
      </c>
      <c r="E188" s="27">
        <f>D188/7</f>
        <v>248.857142857143003</v>
      </c>
      <c r="F188" s="28">
        <f>D188/11100394*100000</f>
        <v>15.6931366580000002</v>
      </c>
      <c r="G188" s="27">
        <f>SUM(C179:C188)</f>
        <v>2603</v>
      </c>
      <c r="H188" s="27">
        <f>G188/10</f>
        <v>260.300000000000011</v>
      </c>
      <c r="I188" s="28">
        <f>(G188/11100394*100000)/10*7</f>
        <v>16.4147326662200008</v>
      </c>
      <c r="J188">
        <f>J187+C188</f>
        <v>41574</v>
      </c>
      <c r="K188" s="27">
        <f>J188/11100394*100000</f>
        <v>374.527246510300017</v>
      </c>
      <c r="L188" t="n">
        <v>-2</v>
      </c>
      <c r="M188" s="30">
        <f>SUM(L182:L188)/7</f>
        <v>0</v>
      </c>
      <c r="N188">
        <f>N187+L188</f>
        <v>1862</v>
      </c>
      <c r="O188" s="28">
        <f>N188/11100394*100000</f>
        <v>16.7741793669999986</v>
      </c>
      <c r="P188" s="29">
        <f>100/J188*N188/100</f>
        <v>0.0447876076393909983</v>
      </c>
      <c r="Q188" t="n">
        <v>135</v>
      </c>
      <c r="R188" s="27">
        <f>SUM(Q182:Q188)/7</f>
        <v>99.285714285714306</v>
      </c>
      <c r="S188">
        <f>S187+Q188</f>
        <v>36516</v>
      </c>
      <c r="T188" s="27">
        <f>S188/11100394*100000</f>
        <v>328.961296328800017</v>
      </c>
      <c r="U188" s="27">
        <f>S188/5</f>
        <v>7303.19999999999982</v>
      </c>
      <c r="V188" s="27">
        <f>U188/11100394*100000</f>
        <v>65.7922592657999985</v>
      </c>
      <c r="W188">
        <f>J188-N188-S188</f>
        <v>3196</v>
      </c>
      <c r="X188" s="27">
        <f>W188/11100394*100000</f>
        <v>28.7917708145999995</v>
      </c>
      <c r="Y188" s="27">
        <f>SUM(W182:W188)/7</f>
        <v>2693.42857142857019</v>
      </c>
      <c r="Z188">
        <f>L188+Q188</f>
        <v>133</v>
      </c>
      <c r="AA188">
        <f>C188-Z188</f>
        <v>194</v>
      </c>
      <c r="AB188" s="27">
        <f>SUM(AA179:AA188)/10</f>
        <v>165.099999999999994</v>
      </c>
      <c r="AC188" s="30">
        <f>F188/F181</f>
        <v>1.23809523808847999</v>
      </c>
      <c r="AD188" s="27" t="n">
        <v>30</v>
      </c>
      <c r="AE188" s="30">
        <f>AC188^(4/7)</f>
        <v>1.12980193999854994</v>
      </c>
      <c r="AF188" s="30">
        <f>SUM(C179:C188)/SUM(C169:C178)</f>
        <v>2.2247863247863302</v>
      </c>
      <c r="AG188" s="30">
        <f>AF188^(4/10)</f>
        <v>1.37694097083758993</v>
      </c>
      <c r="AH188" s="39">
        <f>100/E170*M188/100</f>
        <v>0</v>
      </c>
      <c r="AI188" s="39">
        <f>SUM(AH179:AH188)/10</f>
        <v>0.0055918710042719999</v>
      </c>
    </row>
    <row r="189" spans="1:35">
      <c r="A189" s="25" t="n">
        <v>44072</v>
      </c>
      <c r="B189" s="26">
        <f>A189</f>
        <v>44072</v>
      </c>
      <c r="C189" t="n">
        <v>199</v>
      </c>
      <c r="D189">
        <f>SUM(C183:C189)</f>
        <v>1739</v>
      </c>
      <c r="E189" s="27">
        <f>D189/7</f>
        <v>248.42857142857099</v>
      </c>
      <c r="F189" s="28">
        <f>D189/11100394*100000</f>
        <v>15.6661105903000006</v>
      </c>
      <c r="G189" s="27">
        <f>SUM(C180:C189)</f>
        <v>2543</v>
      </c>
      <c r="H189" s="27">
        <f>G189/10</f>
        <v>254.300000000000011</v>
      </c>
      <c r="I189" s="28">
        <f>(G189/11100394*100000)/10*7</f>
        <v>16.0363677181399993</v>
      </c>
      <c r="J189">
        <f>J188+C189</f>
        <v>41773</v>
      </c>
      <c r="K189" s="27">
        <f>J189/11100394*100000</f>
        <v>376.319975669299993</v>
      </c>
      <c r="L189" t="n">
        <v>4</v>
      </c>
      <c r="M189" s="30">
        <f>SUM(L183:L189)/7</f>
        <v>0.428571428571429003</v>
      </c>
      <c r="N189">
        <f>N188+L189</f>
        <v>1866</v>
      </c>
      <c r="O189" s="28">
        <f>N189/11100394*100000</f>
        <v>16.8102141238999998</v>
      </c>
      <c r="P189" s="29">
        <f>100/J189*N189/100</f>
        <v>0.0446700021544990022</v>
      </c>
      <c r="Q189" t="n">
        <v>135</v>
      </c>
      <c r="R189" s="27">
        <f>SUM(Q183:Q189)/7</f>
        <v>107.857142857143003</v>
      </c>
      <c r="S189">
        <f>S188+Q189</f>
        <v>36651</v>
      </c>
      <c r="T189" s="27">
        <f>S189/11100394*100000</f>
        <v>330.177469376299996</v>
      </c>
      <c r="U189" s="27">
        <f>S189/5</f>
        <v>7330.19999999999982</v>
      </c>
      <c r="V189" s="27">
        <f>U189/11100394*100000</f>
        <v>66.0354938753000056</v>
      </c>
      <c r="W189">
        <f>J189-N189-S189</f>
        <v>3256</v>
      </c>
      <c r="X189" s="27">
        <f>W189/11100394*100000</f>
        <v>29.3322921691000005</v>
      </c>
      <c r="Y189" s="27">
        <f>SUM(W183:W189)/7</f>
        <v>2833.57142857142981</v>
      </c>
      <c r="Z189">
        <f>L189+Q189</f>
        <v>139</v>
      </c>
      <c r="AA189">
        <f>C189-Z189</f>
        <v>60</v>
      </c>
      <c r="AB189" s="27">
        <f>SUM(AA180:AA189)/10</f>
        <v>151.900000000000006</v>
      </c>
      <c r="AC189" s="30">
        <f>F189/F182</f>
        <v>1.1212121212097399</v>
      </c>
      <c r="AD189" s="27" t="n">
        <v>32</v>
      </c>
      <c r="AE189" s="30">
        <f>AC189^(4/7)</f>
        <v>1.06756178592133</v>
      </c>
      <c r="AF189" s="30">
        <f>SUM(C180:C189)/SUM(C170:C179)</f>
        <v>1.84275362318841012</v>
      </c>
      <c r="AG189" s="30">
        <f>AF189^(4/10)</f>
        <v>1.27698827445842999</v>
      </c>
      <c r="AH189" s="39">
        <f>100/E171*M189/100</f>
        <v>0.0065789473684210007</v>
      </c>
      <c r="AI189" s="39">
        <f>SUM(AH180:AH189)/10</f>
        <v>0.00605135304270099983</v>
      </c>
    </row>
    <row r="190" spans="1:35">
      <c r="A190" s="25" t="n">
        <v>44073</v>
      </c>
      <c r="B190" s="26">
        <f>A190</f>
        <v>44073</v>
      </c>
      <c r="C190" t="n">
        <v>169</v>
      </c>
      <c r="D190">
        <f>SUM(C184:C190)</f>
        <v>1766</v>
      </c>
      <c r="E190" s="27">
        <f>D190/7</f>
        <v>252.285714285713993</v>
      </c>
      <c r="F190" s="28">
        <f>D190/11100394*100000</f>
        <v>15.9093451998000006</v>
      </c>
      <c r="G190" s="27">
        <f>SUM(C181:C190)</f>
        <v>2446</v>
      </c>
      <c r="H190" s="27">
        <f>G190/10</f>
        <v>244.599999999999994</v>
      </c>
      <c r="I190" s="28">
        <f>(G190/11100394*100000)/10*7</f>
        <v>15.4246777186599999</v>
      </c>
      <c r="J190">
        <f>J189+C190</f>
        <v>41942</v>
      </c>
      <c r="K190" s="27">
        <f>J190/11100394*100000</f>
        <v>377.842444151099983</v>
      </c>
      <c r="L190" t="n">
        <v>0</v>
      </c>
      <c r="M190" s="30">
        <f>SUM(L184:L190)/7</f>
        <v>0.428571428571429003</v>
      </c>
      <c r="N190">
        <f>N189+L190</f>
        <v>1866</v>
      </c>
      <c r="O190" s="28">
        <f>N190/11100394*100000</f>
        <v>16.8102141238999998</v>
      </c>
      <c r="P190" s="29">
        <f>100/J190*N190/100</f>
        <v>0.044490010013825998</v>
      </c>
      <c r="Q190" t="n">
        <v>106</v>
      </c>
      <c r="R190" s="27">
        <f>SUM(Q184:Q190)/7</f>
        <v>114.428571428571004</v>
      </c>
      <c r="S190">
        <f>S189+Q190</f>
        <v>36757</v>
      </c>
      <c r="T190" s="27">
        <f>S190/11100394*100000</f>
        <v>331.132390435899993</v>
      </c>
      <c r="U190" s="27">
        <f>S190/5</f>
        <v>7351.39999999999964</v>
      </c>
      <c r="V190" s="27">
        <f>U190/11100394*100000</f>
        <v>66.2264780871999932</v>
      </c>
      <c r="W190">
        <f>J190-N190-S190</f>
        <v>3319</v>
      </c>
      <c r="X190" s="27">
        <f>W190/11100394*100000</f>
        <v>29.899839591300001</v>
      </c>
      <c r="Y190" s="27">
        <f>SUM(W184:W190)/7</f>
        <v>2971</v>
      </c>
      <c r="Z190">
        <f>L190+Q190</f>
        <v>106</v>
      </c>
      <c r="AA190">
        <f>C190-Z190</f>
        <v>63</v>
      </c>
      <c r="AB190" s="27">
        <f>SUM(AA181:AA190)/10</f>
        <v>142</v>
      </c>
      <c r="AC190" s="30">
        <f>F190/F183</f>
        <v>1.06321493076342999</v>
      </c>
      <c r="AD190" s="27" t="n">
        <v>33</v>
      </c>
      <c r="AE190" s="30">
        <f>AC190^(4/7)</f>
        <v>1.03564768366221993</v>
      </c>
      <c r="AF190" s="30">
        <f>SUM(C181:C190)/SUM(C171:C180)</f>
        <v>1.53162179085785999</v>
      </c>
      <c r="AG190" s="30">
        <f>AF190^(4/10)</f>
        <v>1.18593425785401996</v>
      </c>
      <c r="AH190" s="39">
        <f>100/E172*M190/100</f>
        <v>0.00511945392491500062</v>
      </c>
      <c r="AI190" s="39">
        <f>SUM(AH181:AH190)/10</f>
        <v>0.00579258552575200092</v>
      </c>
    </row>
    <row r="191" spans="1:35">
      <c r="A191" s="25" t="n">
        <v>44074</v>
      </c>
      <c r="B191" s="26">
        <f>A191</f>
        <v>44074</v>
      </c>
      <c r="C191" t="n">
        <v>175</v>
      </c>
      <c r="D191">
        <f>SUM(C185:C191)</f>
        <v>1757</v>
      </c>
      <c r="E191" s="27">
        <f>D191/7</f>
        <v>251</v>
      </c>
      <c r="F191" s="28">
        <f>D191/11100394*100000</f>
        <v>15.8282669966</v>
      </c>
      <c r="G191" s="27">
        <f>SUM(C182:C191)</f>
        <v>2285</v>
      </c>
      <c r="H191" s="27">
        <f>G191/10</f>
        <v>228.5</v>
      </c>
      <c r="I191" s="28">
        <f>(G191/11100394*100000)/10*7</f>
        <v>14.4093984412000005</v>
      </c>
      <c r="J191">
        <f>J190+C191</f>
        <v>42117</v>
      </c>
      <c r="K191" s="27">
        <f>J191/11100394*100000</f>
        <v>379.418964768299986</v>
      </c>
      <c r="L191" t="n">
        <v>0</v>
      </c>
      <c r="M191" s="30">
        <f>SUM(L185:L191)/7</f>
        <v>0.428571428571429003</v>
      </c>
      <c r="N191">
        <f>N190+L191</f>
        <v>1866</v>
      </c>
      <c r="O191" s="28">
        <f>N191/11100394*100000</f>
        <v>16.8102141238999998</v>
      </c>
      <c r="P191" s="29">
        <f>100/J191*N191/100</f>
        <v>0.0443051499394579995</v>
      </c>
      <c r="Q191" t="n">
        <v>86</v>
      </c>
      <c r="R191" s="27">
        <f>SUM(Q185:Q191)/7</f>
        <v>117</v>
      </c>
      <c r="S191">
        <f>S190+Q191</f>
        <v>36843</v>
      </c>
      <c r="T191" s="27">
        <f>S191/11100394*100000</f>
        <v>331.907137710600011</v>
      </c>
      <c r="U191" s="27">
        <f>S191/5</f>
        <v>7368.60000000000036</v>
      </c>
      <c r="V191" s="27">
        <f>U191/11100394*100000</f>
        <v>66.3814275420999991</v>
      </c>
      <c r="W191">
        <f>J191-N191-S191</f>
        <v>3408</v>
      </c>
      <c r="X191" s="27">
        <f>W191/11100394*100000</f>
        <v>30.7016129337000017</v>
      </c>
      <c r="Y191" s="27">
        <f>SUM(W185:W191)/7</f>
        <v>3104.57142857142981</v>
      </c>
      <c r="Z191">
        <f>L191+Q191</f>
        <v>86</v>
      </c>
      <c r="AA191">
        <f>C191-Z191</f>
        <v>89</v>
      </c>
      <c r="AB191" s="27">
        <f>SUM(AA182:AA191)/10</f>
        <v>125.900000000000006</v>
      </c>
      <c r="AC191" s="30">
        <f>F191/F184</f>
        <v>1.08658008657612992</v>
      </c>
      <c r="AD191" s="27" t="n">
        <v>33</v>
      </c>
      <c r="AE191" s="30">
        <f>AC191^(4/7)</f>
        <v>1.0485924091119101</v>
      </c>
      <c r="AF191" s="30">
        <f>SUM(C182:C191)/SUM(C172:C181)</f>
        <v>1.23247033441207998</v>
      </c>
      <c r="AG191" s="30">
        <f>AF191^(4/10)</f>
        <v>1.08720286915307994</v>
      </c>
      <c r="AH191" s="39">
        <f>100/E173*M191/100</f>
        <v>0.00479233226837099924</v>
      </c>
      <c r="AI191" s="39">
        <f>SUM(AH182:AH191)/10</f>
        <v>0.00571315953471200011</v>
      </c>
    </row>
    <row r="192" spans="1:35">
      <c r="A192" s="25" t="n">
        <v>44075</v>
      </c>
      <c r="B192" s="26">
        <f>A192</f>
        <v>44075</v>
      </c>
      <c r="C192" t="n">
        <v>248</v>
      </c>
      <c r="D192">
        <f>SUM(C186:C192)</f>
        <v>1678</v>
      </c>
      <c r="E192" s="27">
        <f>D192/7</f>
        <v>239.714285714286007</v>
      </c>
      <c r="F192" s="28">
        <f>D192/11100394*100000</f>
        <v>15.1165805465999998</v>
      </c>
      <c r="G192" s="27">
        <f>SUM(C183:C192)</f>
        <v>2331</v>
      </c>
      <c r="H192" s="27">
        <f>G192/10</f>
        <v>233.099999999999994</v>
      </c>
      <c r="I192" s="28">
        <f>(G192/11100394*100000)/10*7</f>
        <v>14.6994782347699999</v>
      </c>
      <c r="J192">
        <f>J191+C192</f>
        <v>42365</v>
      </c>
      <c r="K192" s="27">
        <f>J192/11100394*100000</f>
        <v>381.653119700099978</v>
      </c>
      <c r="L192" t="n">
        <v>0</v>
      </c>
      <c r="M192" s="30">
        <f>SUM(L186:L192)/7</f>
        <v>0.571428571428571974</v>
      </c>
      <c r="N192">
        <f>N191+L192</f>
        <v>1866</v>
      </c>
      <c r="O192" s="28">
        <f>N192/11100394*100000</f>
        <v>16.8102141238999998</v>
      </c>
      <c r="P192" s="29">
        <f>100/J192*N192/100</f>
        <v>0.0440457925174129983</v>
      </c>
      <c r="Q192" t="n">
        <v>198</v>
      </c>
      <c r="R192" s="27">
        <f>SUM(Q186:Q192)/7</f>
        <v>129.42857142857099</v>
      </c>
      <c r="S192">
        <f>S191+Q192</f>
        <v>37041</v>
      </c>
      <c r="T192" s="27">
        <f>S192/11100394*100000</f>
        <v>333.690858180299983</v>
      </c>
      <c r="U192" s="27">
        <f>S192/5</f>
        <v>7408.19999999999982</v>
      </c>
      <c r="V192" s="27">
        <f>U192/11100394*100000</f>
        <v>66.7381716361000059</v>
      </c>
      <c r="W192">
        <f>J192-N192-S192</f>
        <v>3458</v>
      </c>
      <c r="X192" s="27">
        <f>W192/11100394*100000</f>
        <v>31.1520473958000004</v>
      </c>
      <c r="Y192" s="27">
        <f>SUM(W186:W192)/7</f>
        <v>3214.28571428571013</v>
      </c>
      <c r="Z192">
        <f>L192+Q192</f>
        <v>198</v>
      </c>
      <c r="AA192">
        <f>C192-Z192</f>
        <v>50</v>
      </c>
      <c r="AB192" s="27">
        <f>SUM(AA183:AA192)/10</f>
        <v>118.299999999999997</v>
      </c>
      <c r="AC192" s="30">
        <f>F192/F185</f>
        <v>0.977855477853110955</v>
      </c>
      <c r="AD192" s="27" t="n">
        <v>33</v>
      </c>
      <c r="AE192" s="30">
        <f>AC192^(4/7)</f>
        <v>0.987285298995305105</v>
      </c>
      <c r="AF192" s="30">
        <f>SUM(C183:C192)/SUM(C173:C182)</f>
        <v>1.2471910112359601</v>
      </c>
      <c r="AG192" s="30">
        <f>AF192^(4/10)</f>
        <v>1.09237861321818009</v>
      </c>
      <c r="AH192" s="39">
        <f>100/E174*M192/100</f>
        <v>0.00594353640416000051</v>
      </c>
      <c r="AI192" s="39">
        <f>SUM(AH183:AH192)/10</f>
        <v>0.00546540791196999898</v>
      </c>
    </row>
    <row r="193" spans="1:35">
      <c r="A193" s="25" t="n">
        <v>44076</v>
      </c>
      <c r="B193" s="26">
        <f>A193</f>
        <v>44076</v>
      </c>
      <c r="C193" t="n">
        <v>242</v>
      </c>
      <c r="D193">
        <f>SUM(C187:C193)</f>
        <v>1643</v>
      </c>
      <c r="E193" s="27">
        <f>D193/7</f>
        <v>234.714285714286007</v>
      </c>
      <c r="F193" s="28">
        <f>D193/11100394*100000</f>
        <v>14.8012764231999991</v>
      </c>
      <c r="G193" s="27">
        <f>SUM(C184:C193)</f>
        <v>2431</v>
      </c>
      <c r="H193" s="27">
        <f>G193/10</f>
        <v>243.099999999999994</v>
      </c>
      <c r="I193" s="28">
        <f>(G193/11100394*100000)/10*7</f>
        <v>15.3300864816400004</v>
      </c>
      <c r="J193">
        <f>J192+C193</f>
        <v>42607</v>
      </c>
      <c r="K193" s="27">
        <f>J193/11100394*100000</f>
        <v>383.833222496400026</v>
      </c>
      <c r="L193" t="n">
        <v>1</v>
      </c>
      <c r="M193" s="30">
        <f>SUM(L187:L193)/7</f>
        <v>0.571428571428571974</v>
      </c>
      <c r="N193">
        <f>N192+L193</f>
        <v>1867</v>
      </c>
      <c r="O193" s="28">
        <f>N193/11100394*100000</f>
        <v>16.8192228131999997</v>
      </c>
      <c r="P193" s="29">
        <f>100/J193*N193/100</f>
        <v>0.0438190907597310009</v>
      </c>
      <c r="Q193" t="n">
        <v>199</v>
      </c>
      <c r="R193" s="27">
        <f>SUM(Q187:Q193)/7</f>
        <v>142.857142857143003</v>
      </c>
      <c r="S193">
        <f>S192+Q193</f>
        <v>37240</v>
      </c>
      <c r="T193" s="27">
        <f>S193/11100394*100000</f>
        <v>335.483587339300016</v>
      </c>
      <c r="U193" s="27">
        <f>S193/5</f>
        <v>7448</v>
      </c>
      <c r="V193" s="27">
        <f>U193/11100394*100000</f>
        <v>67.0967174679000067</v>
      </c>
      <c r="W193">
        <f>J193-N193-S193</f>
        <v>3500</v>
      </c>
      <c r="X193" s="27">
        <f>W193/11100394*100000</f>
        <v>31.5304123439000001</v>
      </c>
      <c r="Y193" s="27">
        <f>SUM(W187:W193)/7</f>
        <v>3305.57142857142981</v>
      </c>
      <c r="Z193">
        <f>L193+Q193</f>
        <v>200</v>
      </c>
      <c r="AA193">
        <f>C193-Z193</f>
        <v>42</v>
      </c>
      <c r="AB193" s="27">
        <f>SUM(AA184:AA193)/10</f>
        <v>114.299999999999997</v>
      </c>
      <c r="AC193" s="30">
        <f>F193/F186</f>
        <v>0.947520184547082955</v>
      </c>
      <c r="AD193" s="27" t="n">
        <v>30</v>
      </c>
      <c r="AE193" s="30">
        <f>AC193^(4/7)</f>
        <v>0.969665587135114926</v>
      </c>
      <c r="AF193" s="30">
        <f>SUM(C184:C193)/SUM(C174:C183)</f>
        <v>1.27745664739884002</v>
      </c>
      <c r="AG193" s="30">
        <f>AF193^(4/10)</f>
        <v>1.10290592091031003</v>
      </c>
      <c r="AH193" s="39">
        <f>100/E175*M193/100</f>
        <v>0.0058651026392960004</v>
      </c>
      <c r="AI193" s="39">
        <f>SUM(AH184:AH193)/10</f>
        <v>0.0051727972967789988</v>
      </c>
    </row>
    <row r="194" spans="1:35">
      <c r="A194" s="25" t="n">
        <v>44077</v>
      </c>
      <c r="B194" s="26">
        <f>A194</f>
        <v>44077</v>
      </c>
      <c r="C194" t="n">
        <v>311</v>
      </c>
      <c r="D194">
        <f>SUM(C188:C194)</f>
        <v>1671</v>
      </c>
      <c r="E194" s="27">
        <f>D194/7</f>
        <v>238.714285714286007</v>
      </c>
      <c r="F194" s="28">
        <f>D194/11100394*100000</f>
        <v>15.0535197219000008</v>
      </c>
      <c r="G194" s="27">
        <f>SUM(C185:C194)</f>
        <v>2558</v>
      </c>
      <c r="H194" s="27">
        <f>G194/10</f>
        <v>255.800000000000011</v>
      </c>
      <c r="I194" s="28">
        <f>(G194/11100394*100000)/10*7</f>
        <v>16.1309589551600006</v>
      </c>
      <c r="J194">
        <f>J193+C194</f>
        <v>42918</v>
      </c>
      <c r="K194" s="27">
        <f>J194/11100394*100000</f>
        <v>386.634924850400012</v>
      </c>
      <c r="L194" t="n">
        <v>-3</v>
      </c>
      <c r="M194" s="30">
        <f>SUM(L188:L194)/7</f>
        <v>0</v>
      </c>
      <c r="N194">
        <f>N193+L194</f>
        <v>1864</v>
      </c>
      <c r="O194" s="28">
        <f>N194/11100394*100000</f>
        <v>16.7921967453999983</v>
      </c>
      <c r="P194" s="29">
        <f>100/J194*N194/100</f>
        <v>0.0434316603756040021</v>
      </c>
      <c r="Q194" t="n">
        <v>254</v>
      </c>
      <c r="R194" s="27">
        <f>SUM(Q188:Q194)/7</f>
        <v>159</v>
      </c>
      <c r="S194">
        <f>S193+Q194</f>
        <v>37494</v>
      </c>
      <c r="T194" s="27">
        <f>S194/11100394*100000</f>
        <v>337.771794406600009</v>
      </c>
      <c r="U194" s="27">
        <f>S194/5</f>
        <v>7498.80000000000018</v>
      </c>
      <c r="V194" s="27">
        <f>U194/11100394*100000</f>
        <v>67.5543588813000042</v>
      </c>
      <c r="W194">
        <f>J194-N194-S194</f>
        <v>3560</v>
      </c>
      <c r="X194" s="27">
        <f>W194/11100394*100000</f>
        <v>32.0709336983999975</v>
      </c>
      <c r="Y194" s="27">
        <f>SUM(W188:W194)/7</f>
        <v>3385.28571428571013</v>
      </c>
      <c r="Z194">
        <f>L194+Q194</f>
        <v>251</v>
      </c>
      <c r="AA194">
        <f>C194-Z194</f>
        <v>60</v>
      </c>
      <c r="AB194" s="27">
        <f>SUM(AA185:AA194)/10</f>
        <v>108.700000000000003</v>
      </c>
      <c r="AC194" s="30">
        <f>F194/F187</f>
        <v>0.954311821815443118</v>
      </c>
      <c r="AD194" s="27" t="n">
        <v>32</v>
      </c>
      <c r="AE194" s="30">
        <f>AC194^(4/7)</f>
        <v>0.973631148242857059</v>
      </c>
      <c r="AF194" s="30">
        <f>SUM(C185:C194)/SUM(C175:C184)</f>
        <v>1.32196382428941006</v>
      </c>
      <c r="AG194" s="30">
        <f>AF194^(4/10)</f>
        <v>1.11811848737592001</v>
      </c>
      <c r="AH194" s="39">
        <f>100/E176*M194/100</f>
        <v>0</v>
      </c>
      <c r="AI194" s="39">
        <f>SUM(AH185:AH194)/10</f>
        <v>0.00420661372189900007</v>
      </c>
    </row>
    <row r="195" spans="1:35">
      <c r="A195" s="25" t="n">
        <v>44078</v>
      </c>
      <c r="B195" s="26">
        <f>A195</f>
        <v>44078</v>
      </c>
      <c r="C195" t="n">
        <v>333</v>
      </c>
      <c r="D195">
        <f>SUM(C189:C195)</f>
        <v>1677</v>
      </c>
      <c r="E195" s="27">
        <f>D195/7</f>
        <v>239.57142857142901</v>
      </c>
      <c r="F195" s="28">
        <f>D195/11100394*100000</f>
        <v>15.1075718574</v>
      </c>
      <c r="G195" s="27">
        <f>SUM(C186:C195)</f>
        <v>2564</v>
      </c>
      <c r="H195" s="27">
        <f>G195/10</f>
        <v>256.399999999999977</v>
      </c>
      <c r="I195" s="28">
        <f>(G195/11100394*100000)/10*7</f>
        <v>16.1687954499399993</v>
      </c>
      <c r="J195">
        <f>J194+C195</f>
        <v>43251</v>
      </c>
      <c r="K195" s="27">
        <f>J195/11100394*100000</f>
        <v>389.634818367700007</v>
      </c>
      <c r="L195" t="n">
        <v>0</v>
      </c>
      <c r="M195" s="30">
        <f>SUM(L189:L195)/7</f>
        <v>0.285714285714285978</v>
      </c>
      <c r="N195">
        <f>N194+L195</f>
        <v>1864</v>
      </c>
      <c r="O195" s="28">
        <f>N195/11100394*100000</f>
        <v>16.7921967453999983</v>
      </c>
      <c r="P195" s="29">
        <f>100/J195*N195/100</f>
        <v>0.0430972694273009971</v>
      </c>
      <c r="Q195" t="n">
        <v>208</v>
      </c>
      <c r="R195" s="27">
        <f>SUM(Q189:Q195)/7</f>
        <v>169.42857142857099</v>
      </c>
      <c r="S195">
        <f>S194+Q195</f>
        <v>37702</v>
      </c>
      <c r="T195" s="27">
        <f>S195/11100394*100000</f>
        <v>339.645601768699976</v>
      </c>
      <c r="U195" s="27">
        <f>S195/5</f>
        <v>7540.39999999999964</v>
      </c>
      <c r="V195" s="27">
        <f>U195/11100394*100000</f>
        <v>67.9291203537000001</v>
      </c>
      <c r="W195">
        <f>J195-N195-S195</f>
        <v>3685</v>
      </c>
      <c r="X195" s="27">
        <f>W195/11100394*100000</f>
        <v>33.1970198535000023</v>
      </c>
      <c r="Y195" s="27">
        <f>SUM(W189:W195)/7</f>
        <v>3455.14285714286007</v>
      </c>
      <c r="Z195">
        <f>L195+Q195</f>
        <v>208</v>
      </c>
      <c r="AA195">
        <f>C195-Z195</f>
        <v>125</v>
      </c>
      <c r="AB195" s="27">
        <f>SUM(AA186:AA195)/10</f>
        <v>99.5</v>
      </c>
      <c r="AC195" s="30">
        <f>F195/F188</f>
        <v>0.962686567168744034</v>
      </c>
      <c r="AD195" s="27" t="n">
        <v>36</v>
      </c>
      <c r="AE195" s="30">
        <f>AC195^(4/7)</f>
        <v>0.978504453958185927</v>
      </c>
      <c r="AF195" s="30">
        <f>SUM(C186:C195)/SUM(C176:C185)</f>
        <v>1.16333938294010997</v>
      </c>
      <c r="AG195" s="30">
        <f>AF195^(4/10)</f>
        <v>1.06238657067644993</v>
      </c>
      <c r="AH195" s="39">
        <f>100/E177*M195/100</f>
        <v>0.00236966824644499985</v>
      </c>
      <c r="AI195" s="39">
        <f>SUM(AH186:AH195)/10</f>
        <v>0.00398381043160099946</v>
      </c>
    </row>
    <row r="196" spans="1:35">
      <c r="A196" s="25" t="n">
        <v>44079</v>
      </c>
      <c r="B196" s="26">
        <f>A196</f>
        <v>44079</v>
      </c>
      <c r="C196" t="n">
        <v>164</v>
      </c>
      <c r="D196">
        <f>SUM(C190:C196)</f>
        <v>1642</v>
      </c>
      <c r="E196" s="27">
        <f>D196/7</f>
        <v>234.57142857142901</v>
      </c>
      <c r="F196" s="28">
        <f>D196/11100394*100000</f>
        <v>14.7922677338999993</v>
      </c>
      <c r="G196" s="27">
        <f>SUM(C187:C196)</f>
        <v>2451</v>
      </c>
      <c r="H196" s="27">
        <f>G196/10</f>
        <v>245.099999999999994</v>
      </c>
      <c r="I196" s="28">
        <f>(G196/11100394*100000)/10*7</f>
        <v>15.4562081310000003</v>
      </c>
      <c r="J196">
        <f>J195+C196</f>
        <v>43415</v>
      </c>
      <c r="K196" s="27">
        <f>J196/11100394*100000</f>
        <v>391.112243403299999</v>
      </c>
      <c r="L196" t="n">
        <v>0</v>
      </c>
      <c r="M196" s="30">
        <f>SUM(L190:L196)/7</f>
        <v>-0.285714285714285978</v>
      </c>
      <c r="N196">
        <f>N195+L196</f>
        <v>1864</v>
      </c>
      <c r="O196" s="28">
        <f>N196/11100394*100000</f>
        <v>16.7921967453999983</v>
      </c>
      <c r="P196" s="29">
        <f>100/J196*N196/100</f>
        <v>0.0429344696533369952</v>
      </c>
      <c r="Q196" t="n">
        <v>272</v>
      </c>
      <c r="R196" s="27">
        <f>SUM(Q190:Q196)/7</f>
        <v>189</v>
      </c>
      <c r="S196">
        <f>S195+Q196</f>
        <v>37974</v>
      </c>
      <c r="T196" s="27">
        <f>S196/11100394*100000</f>
        <v>342.095965242299997</v>
      </c>
      <c r="U196" s="27">
        <f>S196/5</f>
        <v>7594.80000000000018</v>
      </c>
      <c r="V196" s="27">
        <f>U196/11100394*100000</f>
        <v>68.4191930485000057</v>
      </c>
      <c r="W196">
        <f>J196-N196-S196</f>
        <v>3577</v>
      </c>
      <c r="X196" s="27">
        <f>W196/11100394*100000</f>
        <v>32.2240814155000024</v>
      </c>
      <c r="Y196" s="27">
        <f>SUM(W190:W196)/7</f>
        <v>3501</v>
      </c>
      <c r="Z196">
        <f>L196+Q196</f>
        <v>272</v>
      </c>
      <c r="AA196">
        <f>C196-Z196</f>
        <v>-108</v>
      </c>
      <c r="AB196" s="27">
        <f>SUM(AA187:AA196)/10</f>
        <v>71.5999999999999943</v>
      </c>
      <c r="AC196" s="30">
        <f>F196/F189</f>
        <v>0.944220816560489951</v>
      </c>
      <c r="AD196" s="27" t="n">
        <v>32</v>
      </c>
      <c r="AE196" s="30">
        <f>AC196^(4/7)</f>
        <v>0.967734727546213946</v>
      </c>
      <c r="AF196" s="30">
        <f>SUM(C187:C196)/SUM(C177:C186)</f>
        <v>1.00081665986117008</v>
      </c>
      <c r="AG196" s="30">
        <f>AF196^(4/10)</f>
        <v>1.00032658394731011</v>
      </c>
      <c r="AH196" s="39">
        <f>100/E178*M196/100</f>
        <v>-0.00201409869083600013</v>
      </c>
      <c r="AI196" s="39">
        <f>SUM(AH187:AH196)/10</f>
        <v>0.0030943271680219997</v>
      </c>
    </row>
    <row r="197" spans="1:35">
      <c r="A197" s="25" t="n">
        <v>44080</v>
      </c>
      <c r="B197" s="26">
        <f>A197</f>
        <v>44080</v>
      </c>
      <c r="C197" t="n">
        <v>169</v>
      </c>
      <c r="D197">
        <f>SUM(C191:C197)</f>
        <v>1642</v>
      </c>
      <c r="E197" s="27">
        <f>D197/7</f>
        <v>234.57142857142901</v>
      </c>
      <c r="F197" s="28">
        <f>D197/11100394*100000</f>
        <v>14.7922677338999993</v>
      </c>
      <c r="G197" s="27">
        <f>SUM(C188:C197)</f>
        <v>2337</v>
      </c>
      <c r="H197" s="27">
        <f>G197/10</f>
        <v>233.699999999999989</v>
      </c>
      <c r="I197" s="28">
        <f>(G197/11100394*100000)/10*7</f>
        <v>14.7373147295500004</v>
      </c>
      <c r="J197">
        <f>J196+C197</f>
        <v>43584</v>
      </c>
      <c r="K197" s="27">
        <f>J197/11100394*100000</f>
        <v>392.634711885000002</v>
      </c>
      <c r="L197" t="n">
        <v>0</v>
      </c>
      <c r="M197" s="30">
        <f>SUM(L191:L197)/7</f>
        <v>-0.285714285714285978</v>
      </c>
      <c r="N197">
        <f>N196+L197</f>
        <v>1864</v>
      </c>
      <c r="O197" s="28">
        <f>N197/11100394*100000</f>
        <v>16.7921967453999983</v>
      </c>
      <c r="P197" s="29">
        <f>100/J197*N197/100</f>
        <v>0.042767988252561997</v>
      </c>
      <c r="Q197" t="n">
        <v>174</v>
      </c>
      <c r="R197" s="27">
        <f>SUM(Q191:Q197)/7</f>
        <v>198.714285714286007</v>
      </c>
      <c r="S197">
        <f>S196+Q197</f>
        <v>38148</v>
      </c>
      <c r="T197" s="27">
        <f>S197/11100394*100000</f>
        <v>343.663477170299984</v>
      </c>
      <c r="U197" s="27">
        <f>S197/5</f>
        <v>7629.60000000000036</v>
      </c>
      <c r="V197" s="27">
        <f>U197/11100394*100000</f>
        <v>68.7326954340999947</v>
      </c>
      <c r="W197">
        <f>J197-N197-S197</f>
        <v>3572</v>
      </c>
      <c r="X197" s="27">
        <f>W197/11100394*100000</f>
        <v>32.1790379692999977</v>
      </c>
      <c r="Y197" s="27">
        <f>SUM(W191:W197)/7</f>
        <v>3537.14285714286007</v>
      </c>
      <c r="Z197">
        <f>L197+Q197</f>
        <v>174</v>
      </c>
      <c r="AA197">
        <f>C197-Z197</f>
        <v>-5</v>
      </c>
      <c r="AB197" s="27">
        <f>SUM(AA188:AA197)/10</f>
        <v>57</v>
      </c>
      <c r="AC197" s="30">
        <f>F197/F190</f>
        <v>0.929784824461911974</v>
      </c>
      <c r="AD197" s="27" t="n">
        <v>28</v>
      </c>
      <c r="AE197" s="30">
        <f>AC197^(4/7)</f>
        <v>0.959252258951277881</v>
      </c>
      <c r="AF197" s="30">
        <f>SUM(C188:C197)/SUM(C178:C187)</f>
        <v>0.933306709265175982</v>
      </c>
      <c r="AG197" s="30">
        <f>AF197^(4/10)</f>
        <v>0.972769073912795079</v>
      </c>
      <c r="AH197" s="39">
        <f>100/E179*M197/100</f>
        <v>-0.0018779342723000001</v>
      </c>
      <c r="AI197" s="39">
        <f>SUM(AH188:AH197)/10</f>
        <v>0.00267770078884699991</v>
      </c>
    </row>
    <row r="198" spans="1:35">
      <c r="A198" s="25" t="n">
        <v>44081</v>
      </c>
      <c r="B198" s="26">
        <f>A198</f>
        <v>44081</v>
      </c>
      <c r="C198" t="n">
        <v>269</v>
      </c>
      <c r="D198">
        <f>SUM(C192:C198)</f>
        <v>1736</v>
      </c>
      <c r="E198" s="27">
        <f>D198/7</f>
        <v>248</v>
      </c>
      <c r="F198" s="28">
        <f>D198/11100394*100000</f>
        <v>15.6390845225999993</v>
      </c>
      <c r="G198" s="27">
        <f>SUM(C189:C198)</f>
        <v>2279</v>
      </c>
      <c r="H198" s="27">
        <f>G198/10</f>
        <v>227.900000000000006</v>
      </c>
      <c r="I198" s="28">
        <f>(G198/11100394*100000)/10*7</f>
        <v>14.3715619463500008</v>
      </c>
      <c r="J198">
        <f>J197+C198</f>
        <v>43853</v>
      </c>
      <c r="K198" s="27">
        <f>J198/11100394*100000</f>
        <v>395.058049290899987</v>
      </c>
      <c r="L198" t="n">
        <v>2</v>
      </c>
      <c r="M198" s="30">
        <f>SUM(L192:L198)/7</f>
        <v>0</v>
      </c>
      <c r="N198">
        <f>N197+L198</f>
        <v>1866</v>
      </c>
      <c r="O198" s="28">
        <f>N198/11100394*100000</f>
        <v>16.8102141238999998</v>
      </c>
      <c r="P198" s="29">
        <f>100/J198*N198/100</f>
        <v>0.0425512507696130005</v>
      </c>
      <c r="Q198" t="n">
        <v>164</v>
      </c>
      <c r="R198" s="27">
        <f>SUM(Q192:Q198)/7</f>
        <v>209.857142857143003</v>
      </c>
      <c r="S198">
        <f>S197+Q198</f>
        <v>38312</v>
      </c>
      <c r="T198" s="27">
        <f>S198/11100394*100000</f>
        <v>345.140902205799989</v>
      </c>
      <c r="U198" s="27">
        <f>S198/5</f>
        <v>7662.39999999999964</v>
      </c>
      <c r="V198" s="27">
        <f>U198/11100394*100000</f>
        <v>69.0281804412000071</v>
      </c>
      <c r="W198">
        <f>J198-N198-S198</f>
        <v>3675</v>
      </c>
      <c r="X198" s="27">
        <f>W198/11100394*100000</f>
        <v>33.1069329611000001</v>
      </c>
      <c r="Y198" s="27">
        <f>SUM(W192:W198)/7</f>
        <v>3575.28571428571013</v>
      </c>
      <c r="Z198">
        <f>L198+Q198</f>
        <v>166</v>
      </c>
      <c r="AA198">
        <f>C198-Z198</f>
        <v>103</v>
      </c>
      <c r="AB198" s="27">
        <f>SUM(AA189:AA198)/10</f>
        <v>47.8999999999999986</v>
      </c>
      <c r="AC198" s="30">
        <f>F198/F191</f>
        <v>0.98804780876891698</v>
      </c>
      <c r="AD198" s="27" t="n">
        <v>28</v>
      </c>
      <c r="AE198" s="30">
        <f>AC198^(4/7)</f>
        <v>0.993152583718710957</v>
      </c>
      <c r="AF198" s="30">
        <f>SUM(C189:C198)/SUM(C179:C188)</f>
        <v>0.875528236650018954</v>
      </c>
      <c r="AG198" s="30">
        <f>AF198^(4/10)</f>
        <v>0.948217710848454942</v>
      </c>
      <c r="AH198" s="39">
        <f>100/E180*M198/100</f>
        <v>0</v>
      </c>
      <c r="AI198" s="39">
        <f>SUM(AH189:AH198)/10</f>
        <v>0.00267770078884699991</v>
      </c>
    </row>
    <row r="199" spans="1:35">
      <c r="A199" s="25" t="n">
        <v>44082</v>
      </c>
      <c r="B199" s="26">
        <f>A199</f>
        <v>44082</v>
      </c>
      <c r="C199" t="n">
        <v>257</v>
      </c>
      <c r="D199">
        <f>SUM(C193:C199)</f>
        <v>1745</v>
      </c>
      <c r="E199" s="27">
        <f>D199/7</f>
        <v>249.285714285713993</v>
      </c>
      <c r="F199" s="28">
        <f>D199/11100394*100000</f>
        <v>15.7201627257999998</v>
      </c>
      <c r="G199" s="27">
        <f>SUM(C190:C199)</f>
        <v>2337</v>
      </c>
      <c r="H199" s="27">
        <f>G199/10</f>
        <v>233.699999999999989</v>
      </c>
      <c r="I199" s="28">
        <f>(G199/11100394*100000)/10*7</f>
        <v>14.7373147295500004</v>
      </c>
      <c r="J199">
        <f>J198+C199</f>
        <v>44110</v>
      </c>
      <c r="K199" s="27">
        <f>J199/11100394*100000</f>
        <v>397.373282425800028</v>
      </c>
      <c r="L199" t="n">
        <v>0</v>
      </c>
      <c r="M199" s="30">
        <f>SUM(L193:L199)/7</f>
        <v>0</v>
      </c>
      <c r="N199">
        <f>N198+L199</f>
        <v>1866</v>
      </c>
      <c r="O199" s="28">
        <f>N199/11100394*100000</f>
        <v>16.8102141238999998</v>
      </c>
      <c r="P199" s="29">
        <f>100/J199*N199/100</f>
        <v>0.0423033325776450031</v>
      </c>
      <c r="Q199" t="n">
        <v>238</v>
      </c>
      <c r="R199" s="27">
        <f>SUM(Q193:Q199)/7</f>
        <v>215.57142857142901</v>
      </c>
      <c r="S199">
        <f>S198+Q199</f>
        <v>38550</v>
      </c>
      <c r="T199" s="27">
        <f>S199/11100394*100000</f>
        <v>347.284970245199986</v>
      </c>
      <c r="U199" s="27">
        <f>S199/5</f>
        <v>7710</v>
      </c>
      <c r="V199" s="27">
        <f>U199/11100394*100000</f>
        <v>69.4569940490000022</v>
      </c>
      <c r="W199">
        <f>J199-N199-S199</f>
        <v>3694</v>
      </c>
      <c r="X199" s="27">
        <f>W199/11100394*100000</f>
        <v>33.2780980567000029</v>
      </c>
      <c r="Y199" s="27">
        <f>SUM(W193:W199)/7</f>
        <v>3609</v>
      </c>
      <c r="Z199">
        <f>L199+Q199</f>
        <v>238</v>
      </c>
      <c r="AA199">
        <f>C199-Z199</f>
        <v>19</v>
      </c>
      <c r="AB199" s="27">
        <f>SUM(AA190:AA199)/10</f>
        <v>43.7999999999999972</v>
      </c>
      <c r="AC199" s="30">
        <f>F199/F192</f>
        <v>1.03992848629617995</v>
      </c>
      <c r="AD199" s="27" t="n">
        <v>29</v>
      </c>
      <c r="AE199" s="30">
        <f>AC199^(4/7)</f>
        <v>1.02262468364178005</v>
      </c>
      <c r="AF199" s="30">
        <f>SUM(C190:C199)/SUM(C180:C189)</f>
        <v>0.918993314982303922</v>
      </c>
      <c r="AG199" s="30">
        <f>AF199^(4/10)</f>
        <v>0.966773952631448985</v>
      </c>
      <c r="AH199" s="39">
        <f>100/E181*M199/100</f>
        <v>0</v>
      </c>
      <c r="AI199" s="39">
        <f>SUM(AH190:AH199)/10</f>
        <v>0.00201980605200499985</v>
      </c>
    </row>
    <row r="200" spans="1:35">
      <c r="A200" s="25" t="n">
        <v>44083</v>
      </c>
      <c r="B200" s="26">
        <f>A200</f>
        <v>44083</v>
      </c>
      <c r="C200" t="n">
        <v>278</v>
      </c>
      <c r="D200">
        <f>SUM(C194:C200)</f>
        <v>1781</v>
      </c>
      <c r="E200" s="27">
        <f>D200/7</f>
        <v>254.42857142857099</v>
      </c>
      <c r="F200" s="28">
        <f>D200/11100394*100000</f>
        <v>16.0444755384000004</v>
      </c>
      <c r="G200" s="27">
        <f>SUM(C191:C200)</f>
        <v>2446</v>
      </c>
      <c r="H200" s="27">
        <f>G200/10</f>
        <v>244.599999999999994</v>
      </c>
      <c r="I200" s="28">
        <f>(G200/11100394*100000)/10*7</f>
        <v>15.4246777186599999</v>
      </c>
      <c r="J200">
        <f>J199+C200</f>
        <v>44388</v>
      </c>
      <c r="K200" s="27">
        <f>J200/11100394*100000</f>
        <v>399.877698034899993</v>
      </c>
      <c r="L200" t="n">
        <v>1</v>
      </c>
      <c r="M200" s="30">
        <f>SUM(L194:L200)/7</f>
        <v>0</v>
      </c>
      <c r="N200">
        <f>N199+L200</f>
        <v>1867</v>
      </c>
      <c r="O200" s="28">
        <f>N200/11100394*100000</f>
        <v>16.8192228131999997</v>
      </c>
      <c r="P200" s="29">
        <f>100/J200*N200/100</f>
        <v>0.0420609173650590051</v>
      </c>
      <c r="Q200" t="n">
        <v>278</v>
      </c>
      <c r="R200" s="27">
        <f>SUM(Q194:Q200)/7</f>
        <v>226.857142857143003</v>
      </c>
      <c r="S200">
        <f>S199+Q200</f>
        <v>38828</v>
      </c>
      <c r="T200" s="27">
        <f>S200/11100394*100000</f>
        <v>349.78938585420002</v>
      </c>
      <c r="U200" s="27">
        <f>S200/5</f>
        <v>7765.60000000000036</v>
      </c>
      <c r="V200" s="27">
        <f>U200/11100394*100000</f>
        <v>69.9578771708000033</v>
      </c>
      <c r="W200">
        <f>J200-N200-S200</f>
        <v>3693</v>
      </c>
      <c r="X200" s="27">
        <f>W200/11100394*100000</f>
        <v>33.2690893675000012</v>
      </c>
      <c r="Y200" s="27">
        <f>SUM(W194:W200)/7</f>
        <v>3636.57142857142981</v>
      </c>
      <c r="Z200">
        <f>L200+Q200</f>
        <v>279</v>
      </c>
      <c r="AA200">
        <f>C200-Z200</f>
        <v>-1</v>
      </c>
      <c r="AB200" s="27">
        <f>SUM(AA191:AA200)/10</f>
        <v>37.3999999999999986</v>
      </c>
      <c r="AC200" s="30">
        <f>F200/F193</f>
        <v>1.0839926962820201</v>
      </c>
      <c r="AD200" s="27" t="n">
        <v>29</v>
      </c>
      <c r="AE200" s="30">
        <f>AC200^(4/7)</f>
        <v>1.04716486129916997</v>
      </c>
      <c r="AF200" s="30">
        <f>SUM(C191:C200)/SUM(C181:C190)</f>
        <v>1</v>
      </c>
      <c r="AG200" s="30">
        <f>AF200^(4/10)</f>
        <v>1</v>
      </c>
      <c r="AH200" s="39">
        <f>100/E182*M200/100</f>
        <v>0</v>
      </c>
      <c r="AI200" s="39">
        <f>SUM(AH191:AH200)/10</f>
        <v>0.00150786065951400001</v>
      </c>
    </row>
    <row r="201" spans="1:35">
      <c r="A201" s="25" t="n">
        <v>44084</v>
      </c>
      <c r="B201" s="26">
        <f>A201</f>
        <v>44084</v>
      </c>
      <c r="C201" t="n">
        <v>222</v>
      </c>
      <c r="D201">
        <f>SUM(C195:C201)</f>
        <v>1692</v>
      </c>
      <c r="E201" s="27">
        <f>D201/7</f>
        <v>241.714285714286007</v>
      </c>
      <c r="F201" s="28">
        <f>D201/11100394*100000</f>
        <v>15.2427021959999998</v>
      </c>
      <c r="G201" s="27">
        <f>SUM(C192:C201)</f>
        <v>2493</v>
      </c>
      <c r="H201" s="27">
        <f>G201/10</f>
        <v>249.300000000000011</v>
      </c>
      <c r="I201" s="28">
        <f>(G201/11100394*100000)/10*7</f>
        <v>15.7210635946699995</v>
      </c>
      <c r="J201">
        <f>J200+C201</f>
        <v>44610</v>
      </c>
      <c r="K201" s="27">
        <f>J201/11100394*100000</f>
        <v>401.877627046399994</v>
      </c>
      <c r="L201" t="n">
        <v>0</v>
      </c>
      <c r="M201" s="30">
        <f>SUM(L195:L201)/7</f>
        <v>0.428571428571429003</v>
      </c>
      <c r="N201">
        <f>N200+L201</f>
        <v>1867</v>
      </c>
      <c r="O201" s="28">
        <f>N201/11100394*100000</f>
        <v>16.8192228131999997</v>
      </c>
      <c r="P201" s="29">
        <f>100/J201*N201/100</f>
        <v>0.0418516027796500012</v>
      </c>
      <c r="Q201" t="n">
        <v>248</v>
      </c>
      <c r="R201" s="27">
        <f>SUM(Q195:Q201)/7</f>
        <v>226</v>
      </c>
      <c r="S201">
        <f>S200+Q201</f>
        <v>39076</v>
      </c>
      <c r="T201" s="27">
        <f>S201/11100394*100000</f>
        <v>352.023540786000012</v>
      </c>
      <c r="U201" s="27">
        <f>S201/5</f>
        <v>7815.19999999999982</v>
      </c>
      <c r="V201" s="27">
        <f>U201/11100394*100000</f>
        <v>70.4047081572000053</v>
      </c>
      <c r="W201">
        <f>J201-N201-S201</f>
        <v>3667</v>
      </c>
      <c r="X201" s="27">
        <f>W201/11100394*100000</f>
        <v>33.0348634472000029</v>
      </c>
      <c r="Y201" s="27">
        <f>SUM(W195:W201)/7</f>
        <v>3651.85714285713993</v>
      </c>
      <c r="Z201">
        <f>L201+Q201</f>
        <v>248</v>
      </c>
      <c r="AA201">
        <f>C201-Z201</f>
        <v>-26</v>
      </c>
      <c r="AB201" s="27">
        <f>SUM(AA192:AA201)/10</f>
        <v>25.8999999999999986</v>
      </c>
      <c r="AC201" s="30">
        <f>F201/F194</f>
        <v>1.01256732495754997</v>
      </c>
      <c r="AD201" s="27" t="n">
        <v>30</v>
      </c>
      <c r="AE201" s="30">
        <f>AC201^(4/7)</f>
        <v>1.00716210410167006</v>
      </c>
      <c r="AF201" s="30">
        <f>SUM(C192:C201)/SUM(C182:C191)</f>
        <v>1.09102844638949993</v>
      </c>
      <c r="AG201" s="30">
        <f>AF201^(4/10)</f>
        <v>1.03546262971192005</v>
      </c>
      <c r="AH201" s="39">
        <f>100/E183*M201/100</f>
        <v>0.00180614087898900006</v>
      </c>
      <c r="AI201" s="39">
        <f>SUM(AH192:AH201)/10</f>
        <v>0.00120924152057499978</v>
      </c>
    </row>
    <row r="202" spans="1:35">
      <c r="A202" s="25" t="n">
        <v>44085</v>
      </c>
      <c r="B202" s="26" t="n">
        <v>44085</v>
      </c>
      <c r="C202" t="n">
        <v>286</v>
      </c>
      <c r="D202">
        <f>SUM(C196:C202)</f>
        <v>1645</v>
      </c>
      <c r="E202" s="27">
        <f>D202/7</f>
        <v>235</v>
      </c>
      <c r="F202" s="28">
        <f>D202/11100394*100000</f>
        <v>14.8192938016000006</v>
      </c>
      <c r="G202" s="27">
        <f>SUM(C193:C202)</f>
        <v>2531</v>
      </c>
      <c r="H202" s="27">
        <f>G202/10</f>
        <v>253.099999999999994</v>
      </c>
      <c r="I202" s="28">
        <f>(G202/11100394*100000)/10*7</f>
        <v>15.9606947285099992</v>
      </c>
      <c r="J202">
        <f>J201+C202</f>
        <v>44896</v>
      </c>
      <c r="K202" s="27">
        <f>J202/11100394*100000</f>
        <v>404.454112169399991</v>
      </c>
      <c r="L202" t="n">
        <v>0</v>
      </c>
      <c r="M202" s="30">
        <f>SUM(L196:L202)/7</f>
        <v>0.428571428571429003</v>
      </c>
      <c r="N202">
        <f>N201+L202</f>
        <v>1867</v>
      </c>
      <c r="O202" s="28">
        <f>N202/11100394*100000</f>
        <v>16.8192228131999997</v>
      </c>
      <c r="P202" s="29">
        <f>100/J202*N202/100</f>
        <v>0.0415849964362159952</v>
      </c>
      <c r="Q202" t="n">
        <v>231</v>
      </c>
      <c r="R202" s="27">
        <f>SUM(Q196:Q202)/7</f>
        <v>229.285714285713993</v>
      </c>
      <c r="S202">
        <f>S201+Q202</f>
        <v>39307</v>
      </c>
      <c r="T202" s="27">
        <f>S202/11100394*100000</f>
        <v>354.104548000699992</v>
      </c>
      <c r="U202" s="27">
        <f>S202/5</f>
        <v>7861.39999999999964</v>
      </c>
      <c r="V202" s="27">
        <f>U202/11100394*100000</f>
        <v>70.8209096000999949</v>
      </c>
      <c r="W202">
        <f>J202-N202-S202</f>
        <v>3722</v>
      </c>
      <c r="X202" s="27">
        <f>W202/11100394*100000</f>
        <v>33.5303413554999992</v>
      </c>
      <c r="Y202" s="27">
        <f>SUM(W196:W202)/7</f>
        <v>3657.14285714286007</v>
      </c>
      <c r="Z202">
        <f>L202+Q202</f>
        <v>231</v>
      </c>
      <c r="AA202">
        <f>C202-Z202</f>
        <v>55</v>
      </c>
      <c r="AB202" s="27">
        <f>SUM(AA193:AA202)/10</f>
        <v>26.3999999999999986</v>
      </c>
      <c r="AC202" s="30">
        <f>F202/F195</f>
        <v>0.980918306494183945</v>
      </c>
      <c r="AD202" s="27" t="n">
        <v>28</v>
      </c>
      <c r="AE202" s="30">
        <f>AC202^(4/7)</f>
        <v>0.989051180237306937</v>
      </c>
      <c r="AF202" s="30">
        <f>SUM(C193:C202)/SUM(C183:C192)</f>
        <v>1.08580008580009002</v>
      </c>
      <c r="AG202" s="30">
        <f>AF202^(4/10)</f>
        <v>1.03347493634153009</v>
      </c>
      <c r="AH202" s="39">
        <f>100/E184*M202/100</f>
        <v>0.00185528756957300001</v>
      </c>
      <c r="AI202" s="39">
        <f>SUM(AH193:AH202)/10</f>
        <v>0.000800416637116999752</v>
      </c>
    </row>
    <row r="203" spans="1:35">
      <c r="A203" s="25" t="n">
        <v>44086</v>
      </c>
      <c r="B203" s="26" t="n">
        <v>44086</v>
      </c>
      <c r="C203" t="n">
        <v>167</v>
      </c>
      <c r="D203">
        <f>SUM(C197:C203)</f>
        <v>1648</v>
      </c>
      <c r="E203" s="27">
        <f>D203/7</f>
        <v>235.42857142857099</v>
      </c>
      <c r="F203" s="28">
        <f>D203/11100394*100000</f>
        <v>14.8463198694000003</v>
      </c>
      <c r="G203" s="27">
        <f>SUM(C194:C203)</f>
        <v>2456</v>
      </c>
      <c r="H203" s="27">
        <f>G203/10</f>
        <v>245.599999999999994</v>
      </c>
      <c r="I203" s="28">
        <f>(G203/11100394*100000)/10*7</f>
        <v>15.4877385433400008</v>
      </c>
      <c r="J203">
        <f>J202+C203</f>
        <v>45063</v>
      </c>
      <c r="K203" s="27">
        <f>J203/11100394*100000</f>
        <v>405.958563272599974</v>
      </c>
      <c r="L203" t="n">
        <v>0</v>
      </c>
      <c r="M203" s="30">
        <f>SUM(L197:L203)/7</f>
        <v>0.428571428571429003</v>
      </c>
      <c r="N203">
        <f>N202+L203</f>
        <v>1867</v>
      </c>
      <c r="O203" s="28">
        <f>N203/11100394*100000</f>
        <v>16.8192228131999997</v>
      </c>
      <c r="P203" s="29">
        <f>100/J203*N203/100</f>
        <v>0.0414308856489730015</v>
      </c>
      <c r="Q203" t="n">
        <v>211</v>
      </c>
      <c r="R203" s="27">
        <f>SUM(Q197:Q203)/7</f>
        <v>220.57142857142901</v>
      </c>
      <c r="S203">
        <f>S202+Q203</f>
        <v>39518</v>
      </c>
      <c r="T203" s="27">
        <f>S203/11100394*100000</f>
        <v>356.005381430599982</v>
      </c>
      <c r="U203" s="27">
        <f>S203/5</f>
        <v>7903.60000000000036</v>
      </c>
      <c r="V203" s="27">
        <f>U203/11100394*100000</f>
        <v>71.2010762861000046</v>
      </c>
      <c r="W203">
        <f>J203-N203-S203</f>
        <v>3678</v>
      </c>
      <c r="X203" s="27">
        <f>W203/11100394*100000</f>
        <v>33.1339590287999997</v>
      </c>
      <c r="Y203" s="27">
        <f>SUM(W197:W203)/7</f>
        <v>3671.57142857142981</v>
      </c>
      <c r="Z203">
        <f>L203+Q203</f>
        <v>211</v>
      </c>
      <c r="AA203">
        <f>C203-Z203</f>
        <v>-44</v>
      </c>
      <c r="AB203" s="27">
        <f>SUM(AA194:AA203)/10</f>
        <v>17.8000000000000007</v>
      </c>
      <c r="AC203" s="30">
        <f>F203/F196</f>
        <v>1.00365408039338</v>
      </c>
      <c r="AD203" s="27" t="n">
        <v>33</v>
      </c>
      <c r="AE203" s="30">
        <f>AC203^(4/7)</f>
        <v>1.00208641380176</v>
      </c>
      <c r="AF203" s="30">
        <f>SUM(C194:C203)/SUM(C184:C193)</f>
        <v>1.01028383381325004</v>
      </c>
      <c r="AG203" s="30">
        <f>AF203^(4/10)</f>
        <v>1.00410091180064009</v>
      </c>
      <c r="AH203" s="39">
        <f>100/E185*M203/100</f>
        <v>0.00174825174825199987</v>
      </c>
      <c r="AI203" s="39">
        <f>SUM(AH194:AH203)/10</f>
        <v>0.000388731548012000072</v>
      </c>
    </row>
    <row r="204" spans="1:35">
      <c r="A204" s="25" t="n">
        <v>44087</v>
      </c>
      <c r="B204" s="26" t="n">
        <v>44087</v>
      </c>
      <c r="C204" t="n">
        <v>184</v>
      </c>
      <c r="D204">
        <f>SUM(C198:C204)</f>
        <v>1663</v>
      </c>
      <c r="E204" s="27">
        <f>D204/7</f>
        <v>237.57142857142901</v>
      </c>
      <c r="F204" s="28">
        <f>D204/11100394*100000</f>
        <v>14.981450208</v>
      </c>
      <c r="G204" s="27">
        <f>SUM(C195:C204)</f>
        <v>2329</v>
      </c>
      <c r="H204" s="27">
        <f>G204/10</f>
        <v>232.900000000000006</v>
      </c>
      <c r="I204" s="28">
        <f>(G204/11100394*100000)/10*7</f>
        <v>14.6868660698200006</v>
      </c>
      <c r="J204">
        <f>J203+C204</f>
        <v>45247</v>
      </c>
      <c r="K204" s="27">
        <f>J204/11100394*100000</f>
        <v>407.616162093000014</v>
      </c>
      <c r="L204" t="n">
        <v>0</v>
      </c>
      <c r="M204" s="30">
        <f>SUM(L198:L204)/7</f>
        <v>0.428571428571429003</v>
      </c>
      <c r="N204">
        <f>N203+L204</f>
        <v>1867</v>
      </c>
      <c r="O204" s="28">
        <f>N204/11100394*100000</f>
        <v>16.8192228131999997</v>
      </c>
      <c r="P204" s="29">
        <f>100/J204*N204/100</f>
        <v>0.0412624041372959915</v>
      </c>
      <c r="Q204" t="n">
        <v>142</v>
      </c>
      <c r="R204" s="27">
        <f>SUM(Q198:Q204)/7</f>
        <v>216</v>
      </c>
      <c r="S204">
        <f>S203+Q204</f>
        <v>39660</v>
      </c>
      <c r="T204" s="27">
        <f>S204/11100394*100000</f>
        <v>357.284615302799978</v>
      </c>
      <c r="U204" s="27">
        <f>S204/5</f>
        <v>7932</v>
      </c>
      <c r="V204" s="27">
        <f>U204/11100394*100000</f>
        <v>71.4569230606000048</v>
      </c>
      <c r="W204">
        <f>J204-N204-S204</f>
        <v>3720</v>
      </c>
      <c r="X204" s="27">
        <f>W204/11100394*100000</f>
        <v>33.5123239770000012</v>
      </c>
      <c r="Y204" s="27">
        <f>SUM(W198:W204)/7</f>
        <v>3692.71428571428987</v>
      </c>
      <c r="Z204">
        <f>L204+Q204</f>
        <v>142</v>
      </c>
      <c r="AA204">
        <f>C204-Z204</f>
        <v>42</v>
      </c>
      <c r="AB204" s="27">
        <f>SUM(AA195:AA204)/10</f>
        <v>16</v>
      </c>
      <c r="AC204" s="30">
        <f>F204/F197</f>
        <v>1.0127892813666699</v>
      </c>
      <c r="AD204" s="27" t="n">
        <v>32</v>
      </c>
      <c r="AE204" s="30">
        <f>AC204^(4/7)</f>
        <v>1.00728825336278005</v>
      </c>
      <c r="AF204" s="30">
        <f>SUM(C195:C204)/SUM(C185:C194)</f>
        <v>0.9104769351055511</v>
      </c>
      <c r="AG204" s="30">
        <f>AF204^(4/10)</f>
        <v>0.963180273409258092</v>
      </c>
      <c r="AH204" s="39">
        <f>100/E186*M204/100</f>
        <v>0.00173010380622800009</v>
      </c>
      <c r="AI204" s="39">
        <f>SUM(AH195:AH204)/10</f>
        <v>0.000561741928634999965</v>
      </c>
    </row>
    <row r="205" spans="1:35">
      <c r="A205" s="25" t="n">
        <v>44088</v>
      </c>
      <c r="B205" s="26" t="n">
        <v>44088</v>
      </c>
      <c r="C205" t="n">
        <v>221</v>
      </c>
      <c r="D205">
        <f>SUM(C199:C205)</f>
        <v>1615</v>
      </c>
      <c r="E205" s="27">
        <f>D205/7</f>
        <v>230.714285714286007</v>
      </c>
      <c r="F205" s="28">
        <f>D205/11100394*100000</f>
        <v>14.5490331243999993</v>
      </c>
      <c r="G205" s="27">
        <f>SUM(C196:C205)</f>
        <v>2217</v>
      </c>
      <c r="H205" s="27">
        <f>G205/10</f>
        <v>221.699999999999989</v>
      </c>
      <c r="I205" s="28">
        <f>(G205/11100394*100000)/10*7</f>
        <v>13.98058483332</v>
      </c>
      <c r="J205">
        <f>J204+C205</f>
        <v>45468</v>
      </c>
      <c r="K205" s="27">
        <f>J205/11100394*100000</f>
        <v>409.607082415299999</v>
      </c>
      <c r="L205" t="n">
        <v>1</v>
      </c>
      <c r="M205" s="30">
        <f>SUM(L199:L205)/7</f>
        <v>0.285714285714285978</v>
      </c>
      <c r="N205">
        <f>N204+L205</f>
        <v>1868</v>
      </c>
      <c r="O205" s="28">
        <f>N205/11100394*100000</f>
        <v>16.8282315024000013</v>
      </c>
      <c r="P205" s="29">
        <f>100/J205*N205/100</f>
        <v>0.0410838391835990002</v>
      </c>
      <c r="Q205" t="n">
        <v>155</v>
      </c>
      <c r="R205" s="27">
        <f>SUM(Q199:Q205)/7</f>
        <v>214.714285714286007</v>
      </c>
      <c r="S205">
        <f>S204+Q205</f>
        <v>39815</v>
      </c>
      <c r="T205" s="27">
        <f>S205/11100394*100000</f>
        <v>358.680962135199991</v>
      </c>
      <c r="U205" s="27">
        <f>S205/5</f>
        <v>7963</v>
      </c>
      <c r="V205" s="27">
        <f>U205/11100394*100000</f>
        <v>71.736192427000006</v>
      </c>
      <c r="W205">
        <f>J205-N205-S205</f>
        <v>3785</v>
      </c>
      <c r="X205" s="27">
        <f>W205/11100394*100000</f>
        <v>34.0978887775999979</v>
      </c>
      <c r="Y205" s="27">
        <f>SUM(W199:W205)/7</f>
        <v>3708.42857142857019</v>
      </c>
      <c r="Z205">
        <f>L205+Q205</f>
        <v>156</v>
      </c>
      <c r="AA205">
        <f>C205-Z205</f>
        <v>65</v>
      </c>
      <c r="AB205" s="27">
        <f>SUM(AA196:AA205)/10</f>
        <v>10</v>
      </c>
      <c r="AC205" s="30">
        <f>F205/F198</f>
        <v>0.930299539169011958</v>
      </c>
      <c r="AD205" s="27" t="n">
        <v>36</v>
      </c>
      <c r="AE205" s="30">
        <f>AC205^(4/7)</f>
        <v>0.959555667210135965</v>
      </c>
      <c r="AF205" s="30">
        <f>SUM(C196:C205)/SUM(C186:C195)</f>
        <v>0.864664586583464079</v>
      </c>
      <c r="AG205" s="30">
        <f>AF205^(4/10)</f>
        <v>0.943493839723526939</v>
      </c>
      <c r="AH205" s="39">
        <f>100/E187*M205/100</f>
        <v>0.00114220445459699982</v>
      </c>
      <c r="AI205" s="39">
        <f>SUM(AH196:AH205)/10</f>
        <v>0.000438995549450000055</v>
      </c>
    </row>
    <row r="206" spans="1:35">
      <c r="A206" s="25" t="n">
        <v>44089</v>
      </c>
      <c r="B206" s="26" t="n">
        <v>44089</v>
      </c>
      <c r="C206" t="n">
        <v>280</v>
      </c>
      <c r="D206">
        <f>SUM(C200:C206)</f>
        <v>1638</v>
      </c>
      <c r="E206" s="27">
        <f>D206/7</f>
        <v>234</v>
      </c>
      <c r="F206" s="28">
        <f>D206/11100394*100000</f>
        <v>14.7562329769999998</v>
      </c>
      <c r="G206" s="27">
        <f>SUM(C197:C206)</f>
        <v>2333</v>
      </c>
      <c r="H206" s="27">
        <f>G206/10</f>
        <v>233.300000000000011</v>
      </c>
      <c r="I206" s="28">
        <f>(G206/11100394*100000)/10*7</f>
        <v>14.7120903996500001</v>
      </c>
      <c r="J206">
        <f>J205+C206</f>
        <v>45748</v>
      </c>
      <c r="K206" s="27">
        <f>J206/11100394*100000</f>
        <v>412.129515402799996</v>
      </c>
      <c r="L206" t="n">
        <v>0</v>
      </c>
      <c r="M206" s="30">
        <f>SUM(L200:L206)/7</f>
        <v>0.285714285714285978</v>
      </c>
      <c r="N206">
        <f>N205+L206</f>
        <v>1868</v>
      </c>
      <c r="O206" s="28">
        <f>N206/11100394*100000</f>
        <v>16.8282315024000013</v>
      </c>
      <c r="P206" s="29">
        <f>100/J206*N206/100</f>
        <v>0.040832386115237993</v>
      </c>
      <c r="Q206" t="n">
        <v>204</v>
      </c>
      <c r="R206" s="27">
        <f>SUM(Q200:Q206)/7</f>
        <v>209.857142857143003</v>
      </c>
      <c r="S206">
        <f>S205+Q206</f>
        <v>40019</v>
      </c>
      <c r="T206" s="27">
        <f>S206/11100394*100000</f>
        <v>360.518734740400021</v>
      </c>
      <c r="U206" s="27">
        <f>S206/5</f>
        <v>8003.80000000000018</v>
      </c>
      <c r="V206" s="27">
        <f>U206/11100394*100000</f>
        <v>72.103746948099996</v>
      </c>
      <c r="W206">
        <f>J206-N206-S206</f>
        <v>3861</v>
      </c>
      <c r="X206" s="27">
        <f>W206/11100394*100000</f>
        <v>34.7825491600000021</v>
      </c>
      <c r="Y206" s="27">
        <f>SUM(W200:W206)/7</f>
        <v>3732.28571428571013</v>
      </c>
      <c r="Z206">
        <f>L206+Q206</f>
        <v>204</v>
      </c>
      <c r="AA206">
        <f>C206-Z206</f>
        <v>76</v>
      </c>
      <c r="AB206" s="27">
        <f>SUM(AA197:AA206)/10</f>
        <v>28.3999999999999986</v>
      </c>
      <c r="AC206" s="30">
        <f>F206/F199</f>
        <v>0.938681948424236978</v>
      </c>
      <c r="AD206" s="27" t="n">
        <v>40</v>
      </c>
      <c r="AE206" s="30">
        <f>AC206^(4/7)</f>
        <v>0.964486751382954033</v>
      </c>
      <c r="AF206" s="30">
        <f>SUM(C197:C206)/SUM(C187:C196)</f>
        <v>0.95185638514891906</v>
      </c>
      <c r="AG206" s="30">
        <f>AF206^(4/10)</f>
        <v>0.980457044003557954</v>
      </c>
      <c r="AH206" s="39">
        <f>100/E188*M206/100</f>
        <v>0.00114810562571800001</v>
      </c>
      <c r="AI206" s="39">
        <f>SUM(AH197:AH206)/10</f>
        <v>0.000755215981105999923</v>
      </c>
    </row>
    <row r="207" spans="1:35">
      <c r="A207" s="25" t="n">
        <v>44090</v>
      </c>
      <c r="B207" s="26" t="n">
        <v>44090</v>
      </c>
      <c r="C207" t="n">
        <v>286</v>
      </c>
      <c r="D207">
        <f>SUM(C201:C207)</f>
        <v>1646</v>
      </c>
      <c r="E207" s="27">
        <f>D207/7</f>
        <v>235.142857142856997</v>
      </c>
      <c r="F207" s="28">
        <f>D207/11100394*100000</f>
        <v>14.8283024909000005</v>
      </c>
      <c r="G207" s="27">
        <f>SUM(C198:C207)</f>
        <v>2450</v>
      </c>
      <c r="H207" s="27">
        <f>G207/10</f>
        <v>245</v>
      </c>
      <c r="I207" s="28">
        <f>(G207/11100394*100000)/10*7</f>
        <v>15.4499020484899994</v>
      </c>
      <c r="J207">
        <f>J206+C207</f>
        <v>46034</v>
      </c>
      <c r="K207" s="27">
        <f>J207/11100394*100000</f>
        <v>414.706000525700006</v>
      </c>
      <c r="L207" t="n">
        <v>0</v>
      </c>
      <c r="M207" s="30">
        <f>SUM(L201:L207)/7</f>
        <v>0.142857142857142989</v>
      </c>
      <c r="N207">
        <f>N206+L207</f>
        <v>1868</v>
      </c>
      <c r="O207" s="28">
        <f>N207/11100394*100000</f>
        <v>16.8282315024000013</v>
      </c>
      <c r="P207" s="29">
        <f>100/J207*N207/100</f>
        <v>0.0405787026980099963</v>
      </c>
      <c r="Q207" t="n">
        <v>254</v>
      </c>
      <c r="R207" s="27">
        <f>SUM(Q201:Q207)/7</f>
        <v>206.42857142857099</v>
      </c>
      <c r="S207">
        <f>S206+Q207</f>
        <v>40273</v>
      </c>
      <c r="T207" s="27">
        <f>S207/11100394*100000</f>
        <v>362.806941807700014</v>
      </c>
      <c r="U207" s="27">
        <f>S207/5</f>
        <v>8054.60000000000036</v>
      </c>
      <c r="V207" s="27">
        <f>U207/11100394*100000</f>
        <v>72.5613883614999935</v>
      </c>
      <c r="W207">
        <f>J207-N207-S207</f>
        <v>3893</v>
      </c>
      <c r="X207" s="27">
        <f>W207/11100394*100000</f>
        <v>35.0708272156999996</v>
      </c>
      <c r="Y207" s="27">
        <f>SUM(W201:W207)/7</f>
        <v>3760.85714285713993</v>
      </c>
      <c r="Z207">
        <f>L207+Q207</f>
        <v>254</v>
      </c>
      <c r="AA207">
        <f>C207-Z207</f>
        <v>32</v>
      </c>
      <c r="AB207" s="27">
        <f>SUM(AA198:AA207)/10</f>
        <v>32.1000000000000014</v>
      </c>
      <c r="AC207" s="30">
        <f>F207/F200</f>
        <v>0.924199887706565093</v>
      </c>
      <c r="AD207" s="27" t="n">
        <v>35</v>
      </c>
      <c r="AE207" s="30">
        <f>AC207^(4/7)</f>
        <v>0.955955472375826965</v>
      </c>
      <c r="AF207" s="30">
        <f>SUM(C198:C207)/SUM(C188:C197)</f>
        <v>1.04835258878904991</v>
      </c>
      <c r="AG207" s="30">
        <f>AF207^(4/10)</f>
        <v>1.01906749402835994</v>
      </c>
      <c r="AH207" s="39">
        <f>100/E189*M207/100</f>
        <v>0.000575043128234999923</v>
      </c>
      <c r="AI207" s="39">
        <f>SUM(AH198:AH207)/10</f>
        <v>0.00100051372115900006</v>
      </c>
    </row>
    <row r="208" spans="1:35">
      <c r="A208" s="25" t="n">
        <v>44091</v>
      </c>
      <c r="B208" s="26" t="n">
        <v>44091</v>
      </c>
      <c r="C208" t="n">
        <v>386</v>
      </c>
      <c r="D208">
        <f>SUM(C202:C208)</f>
        <v>1810</v>
      </c>
      <c r="E208" s="27">
        <f>D208/7</f>
        <v>258.57142857142901</v>
      </c>
      <c r="F208" s="28">
        <f>D208/11100394*100000</f>
        <v>16.3057275263999983</v>
      </c>
      <c r="G208" s="27">
        <f>SUM(C199:C208)</f>
        <v>2567</v>
      </c>
      <c r="H208" s="27">
        <f>G208/10</f>
        <v>256.699999999999989</v>
      </c>
      <c r="I208" s="28">
        <f>(G208/11100394*100000)/10*7</f>
        <v>16.1877136973999995</v>
      </c>
      <c r="J208">
        <f>J207+C208</f>
        <v>46420</v>
      </c>
      <c r="K208" s="27">
        <f>J208/11100394*100000</f>
        <v>418.183354572799999</v>
      </c>
      <c r="L208" t="n">
        <v>1</v>
      </c>
      <c r="M208" s="30">
        <f>SUM(L202:L208)/7</f>
        <v>0.285714285714285978</v>
      </c>
      <c r="N208">
        <f>N207+L208</f>
        <v>1869</v>
      </c>
      <c r="O208" s="28">
        <f>N208/11100394*100000</f>
        <v>16.8372401917000012</v>
      </c>
      <c r="P208" s="29">
        <f>100/J208*N208/100</f>
        <v>0.040262817750970008</v>
      </c>
      <c r="Q208" t="n">
        <v>265</v>
      </c>
      <c r="R208" s="27">
        <f>SUM(Q202:Q208)/7</f>
        <v>208.857142857143003</v>
      </c>
      <c r="S208">
        <f>S207+Q208</f>
        <v>40538</v>
      </c>
      <c r="T208" s="27">
        <f>S208/11100394*100000</f>
        <v>365.194244456499973</v>
      </c>
      <c r="U208" s="27">
        <f>S208/5</f>
        <v>8107.60000000000036</v>
      </c>
      <c r="V208" s="27">
        <f>U208/11100394*100000</f>
        <v>73.038848891300006</v>
      </c>
      <c r="W208">
        <f>J208-N208-S208</f>
        <v>4013</v>
      </c>
      <c r="X208" s="27">
        <f>W208/11100394*100000</f>
        <v>36.1518699245999997</v>
      </c>
      <c r="Y208" s="27">
        <f>SUM(W202:W208)/7</f>
        <v>3810.28571428571013</v>
      </c>
      <c r="Z208">
        <f>L208+Q208</f>
        <v>266</v>
      </c>
      <c r="AA208">
        <f>C208-Z208</f>
        <v>120</v>
      </c>
      <c r="AB208" s="27">
        <f>SUM(AA199:AA208)/10</f>
        <v>33.7999999999999972</v>
      </c>
      <c r="AC208" s="30">
        <f>F208/F201</f>
        <v>1.06973995271514011</v>
      </c>
      <c r="AD208" s="27" t="n">
        <v>36</v>
      </c>
      <c r="AE208" s="30">
        <f>AC208^(4/7)</f>
        <v>1.03927482980630992</v>
      </c>
      <c r="AF208" s="30">
        <f>SUM(C199:C208)/SUM(C189:C198)</f>
        <v>1.12637121544537</v>
      </c>
      <c r="AG208" s="30">
        <f>AF208^(4/10)</f>
        <v>1.04875155409229004</v>
      </c>
      <c r="AH208" s="39">
        <f>100/E190*M208/100</f>
        <v>0.0011325028312569998</v>
      </c>
      <c r="AI208" s="39">
        <f>SUM(AH199:AH208)/10</f>
        <v>0.00111376400428500011</v>
      </c>
    </row>
    <row r="209" spans="1:35">
      <c r="A209" s="25" t="n">
        <v>44092</v>
      </c>
      <c r="B209" s="26" t="n">
        <v>44092</v>
      </c>
      <c r="C209" t="n">
        <v>351</v>
      </c>
      <c r="D209">
        <f>SUM(C203:C209)</f>
        <v>1875</v>
      </c>
      <c r="E209" s="27">
        <f>D209/7</f>
        <v>267.857142857143003</v>
      </c>
      <c r="F209" s="28">
        <f>D209/11100394*100000</f>
        <v>16.8912923271000004</v>
      </c>
      <c r="G209" s="27">
        <f>SUM(C200:C209)</f>
        <v>2661</v>
      </c>
      <c r="H209" s="27">
        <f>G209/10</f>
        <v>266.100000000000023</v>
      </c>
      <c r="I209" s="28">
        <f>(G209/11100394*100000)/10*7</f>
        <v>16.7804854494199986</v>
      </c>
      <c r="J209">
        <f>J208+C209</f>
        <v>46771</v>
      </c>
      <c r="K209" s="27">
        <f>J209/11100394*100000</f>
        <v>421.345404496500009</v>
      </c>
      <c r="L209" t="n">
        <v>2</v>
      </c>
      <c r="M209" s="30">
        <f>SUM(L203:L209)/7</f>
        <v>0.571428571428571974</v>
      </c>
      <c r="N209">
        <f>N208+L209</f>
        <v>1871</v>
      </c>
      <c r="O209" s="28">
        <f>N209/11100394*100000</f>
        <v>16.8552575701000009</v>
      </c>
      <c r="P209" s="29">
        <f>100/J209*N209/100</f>
        <v>0.0400034209232210003</v>
      </c>
      <c r="Q209" t="n">
        <v>252</v>
      </c>
      <c r="R209" s="27">
        <f>SUM(Q203:Q209)/7</f>
        <v>211.857142857143003</v>
      </c>
      <c r="S209">
        <f>S208+Q209</f>
        <v>40790</v>
      </c>
      <c r="T209" s="27">
        <f>S209/11100394*100000</f>
        <v>367.464434145300004</v>
      </c>
      <c r="U209" s="27">
        <f>S209/5</f>
        <v>8158</v>
      </c>
      <c r="V209" s="27">
        <f>U209/11100394*100000</f>
        <v>73.4928868291000015</v>
      </c>
      <c r="W209">
        <f>J209-N209-S209</f>
        <v>4110</v>
      </c>
      <c r="X209" s="27">
        <f>W209/11100394*100000</f>
        <v>37.0257127810000028</v>
      </c>
      <c r="Y209" s="27">
        <f>SUM(W203:W209)/7</f>
        <v>3865.71428571428987</v>
      </c>
      <c r="Z209">
        <f>L209+Q209</f>
        <v>254</v>
      </c>
      <c r="AA209">
        <f>C209-Z209</f>
        <v>97</v>
      </c>
      <c r="AB209" s="27">
        <f>SUM(AA200:AA209)/10</f>
        <v>41.6000000000000014</v>
      </c>
      <c r="AC209" s="30">
        <f>F209/F202</f>
        <v>1.13981762918259011</v>
      </c>
      <c r="AD209" s="27" t="n">
        <v>37</v>
      </c>
      <c r="AE209" s="30">
        <f>AC209^(4/7)</f>
        <v>1.07764905932370003</v>
      </c>
      <c r="AF209" s="30">
        <f>SUM(C200:C209)/SUM(C190:C199)</f>
        <v>1.13863928112964996</v>
      </c>
      <c r="AG209" s="30">
        <f>AF209^(4/10)</f>
        <v>1.05330577390642</v>
      </c>
      <c r="AH209" s="39">
        <f>100/E191*M209/100</f>
        <v>0.00227660785429699963</v>
      </c>
      <c r="AI209" s="39">
        <f>SUM(AH200:AH209)/10</f>
        <v>0.00134142478971500001</v>
      </c>
    </row>
    <row r="210" spans="1:35">
      <c r="A210" s="25" t="n">
        <v>44093</v>
      </c>
      <c r="B210" s="26" t="n">
        <v>44093</v>
      </c>
      <c r="C210" t="n">
        <v>156</v>
      </c>
      <c r="D210">
        <f>SUM(C204:C210)</f>
        <v>1864</v>
      </c>
      <c r="E210" s="27">
        <f>D210/7</f>
        <v>266.285714285713993</v>
      </c>
      <c r="F210" s="28">
        <f>D210/11100394*100000</f>
        <v>16.7921967453999983</v>
      </c>
      <c r="G210" s="27">
        <f>SUM(C201:C210)</f>
        <v>2539</v>
      </c>
      <c r="H210" s="27">
        <f>G210/10</f>
        <v>253.900000000000006</v>
      </c>
      <c r="I210" s="28">
        <f>(G210/11100394*100000)/10*7</f>
        <v>16.0111433882400007</v>
      </c>
      <c r="J210">
        <f>J209+C210</f>
        <v>46927</v>
      </c>
      <c r="K210" s="27">
        <f>J210/11100394*100000</f>
        <v>422.750760018099982</v>
      </c>
      <c r="L210" t="n">
        <v>0</v>
      </c>
      <c r="M210" s="30">
        <f>SUM(L204:L210)/7</f>
        <v>0.571428571428571974</v>
      </c>
      <c r="N210">
        <f>N209+L210</f>
        <v>1871</v>
      </c>
      <c r="O210" s="28">
        <f>N210/11100394*100000</f>
        <v>16.8552575701000009</v>
      </c>
      <c r="P210" s="29">
        <f>100/J210*N210/100</f>
        <v>0.039870437061819004</v>
      </c>
      <c r="Q210" t="n">
        <v>265</v>
      </c>
      <c r="R210" s="27">
        <f>SUM(Q204:Q210)/7</f>
        <v>219.57142857142901</v>
      </c>
      <c r="S210">
        <f>S209+Q210</f>
        <v>41055</v>
      </c>
      <c r="T210" s="27">
        <f>S210/11100394*100000</f>
        <v>369.851736794200008</v>
      </c>
      <c r="U210" s="27">
        <f>S210/5</f>
        <v>8211</v>
      </c>
      <c r="V210" s="27">
        <f>U210/11100394*100000</f>
        <v>73.970347358799998</v>
      </c>
      <c r="W210">
        <f>J210-N210-S210</f>
        <v>4001</v>
      </c>
      <c r="X210" s="27">
        <f>W210/11100394*100000</f>
        <v>36.0437656536999995</v>
      </c>
      <c r="Y210" s="27">
        <f>SUM(W204:W210)/7</f>
        <v>3911.85714285713993</v>
      </c>
      <c r="Z210">
        <f>L210+Q210</f>
        <v>265</v>
      </c>
      <c r="AA210">
        <f>C210-Z210</f>
        <v>-109</v>
      </c>
      <c r="AB210" s="27">
        <f>SUM(AA201:AA210)/10</f>
        <v>30.8000000000000007</v>
      </c>
      <c r="AC210" s="30">
        <f>F210/F203</f>
        <v>1.13106796115923003</v>
      </c>
      <c r="AD210" s="27" t="n">
        <v>36</v>
      </c>
      <c r="AE210" s="30">
        <f>AC210^(4/7)</f>
        <v>1.07291414711662991</v>
      </c>
      <c r="AF210" s="30">
        <f>SUM(C201:C210)/SUM(C191:C200)</f>
        <v>1.03802125919868993</v>
      </c>
      <c r="AG210" s="30">
        <f>AF210^(4/10)</f>
        <v>1.01503846282335997</v>
      </c>
      <c r="AH210" s="39">
        <f>100/E192*M210/100</f>
        <v>0.00238379022645999994</v>
      </c>
      <c r="AI210" s="39">
        <f>SUM(AH201:AH210)/10</f>
        <v>0.00157980381236099987</v>
      </c>
    </row>
    <row r="211" spans="1:35">
      <c r="A211" s="25" t="n">
        <v>44094</v>
      </c>
      <c r="B211" s="26" t="n">
        <v>44094</v>
      </c>
      <c r="C211" t="n">
        <v>172</v>
      </c>
      <c r="D211">
        <f>SUM(C205:C211)</f>
        <v>1852</v>
      </c>
      <c r="E211" s="27">
        <f>D211/7</f>
        <v>264.57142857142901</v>
      </c>
      <c r="F211" s="28">
        <f>D211/11100394*100000</f>
        <v>16.6840924745999999</v>
      </c>
      <c r="G211" s="27">
        <f>SUM(C202:C211)</f>
        <v>2489</v>
      </c>
      <c r="H211" s="27">
        <f>G211/10</f>
        <v>248.900000000000006</v>
      </c>
      <c r="I211" s="28">
        <f>(G211/11100394*100000)/10*7</f>
        <v>15.6958392647699991</v>
      </c>
      <c r="J211">
        <f>J210+C211</f>
        <v>47099</v>
      </c>
      <c r="K211" s="27">
        <f>J211/11100394*100000</f>
        <v>424.300254567500019</v>
      </c>
      <c r="L211" t="n">
        <v>0</v>
      </c>
      <c r="M211" s="30">
        <f>SUM(L205:L211)/7</f>
        <v>0.571428571428571974</v>
      </c>
      <c r="N211">
        <f>N210+L211</f>
        <v>1871</v>
      </c>
      <c r="O211" s="28">
        <f>N211/11100394*100000</f>
        <v>16.8552575701000009</v>
      </c>
      <c r="P211" s="29">
        <f>100/J211*N211/100</f>
        <v>0.0397248349221850017</v>
      </c>
      <c r="Q211" t="n">
        <v>230</v>
      </c>
      <c r="R211" s="27">
        <f>SUM(Q205:Q211)/7</f>
        <v>232.142857142856997</v>
      </c>
      <c r="S211">
        <f>S210+Q211</f>
        <v>41285</v>
      </c>
      <c r="T211" s="27">
        <f>S211/11100394*100000</f>
        <v>371.923735319699972</v>
      </c>
      <c r="U211" s="27">
        <f>S211/5</f>
        <v>8257</v>
      </c>
      <c r="V211" s="27">
        <f>U211/11100394*100000</f>
        <v>74.3847470638999937</v>
      </c>
      <c r="W211">
        <f>J211-N211-S211</f>
        <v>3943</v>
      </c>
      <c r="X211" s="27">
        <f>W211/11100394*100000</f>
        <v>35.5212616776999965</v>
      </c>
      <c r="Y211" s="27">
        <f>SUM(W205:W211)/7</f>
        <v>3943.71428571428987</v>
      </c>
      <c r="Z211">
        <f>L211+Q211</f>
        <v>230</v>
      </c>
      <c r="AA211">
        <f>C211-Z211</f>
        <v>-58</v>
      </c>
      <c r="AB211" s="27">
        <f>SUM(AA202:AA211)/10</f>
        <v>27.6000000000000014</v>
      </c>
      <c r="AC211" s="30">
        <f>F211/F204</f>
        <v>1.11365003006789998</v>
      </c>
      <c r="AD211" s="27" t="n">
        <v>40</v>
      </c>
      <c r="AE211" s="30">
        <f>AC211^(4/7)</f>
        <v>1.06344139584470998</v>
      </c>
      <c r="AF211" s="30">
        <f>SUM(C202:C211)/SUM(C192:C201)</f>
        <v>0.998395507420777939</v>
      </c>
      <c r="AG211" s="30">
        <f>AF211^(4/10)</f>
        <v>0.999357893776105044</v>
      </c>
      <c r="AH211" s="39">
        <f>100/E193*M211/100</f>
        <v>0.00243457090687800015</v>
      </c>
      <c r="AI211" s="39">
        <f>SUM(AH202:AH211)/10</f>
        <v>0.00164264681514999999</v>
      </c>
    </row>
    <row r="212" spans="1:35">
      <c r="A212" s="25" t="n">
        <v>44095</v>
      </c>
      <c r="B212" s="26" t="n">
        <v>44095</v>
      </c>
      <c r="C212" t="n">
        <v>246</v>
      </c>
      <c r="D212">
        <f>SUM(C206:C212)</f>
        <v>1877</v>
      </c>
      <c r="E212" s="27">
        <f>D212/7</f>
        <v>268.142857142856997</v>
      </c>
      <c r="F212" s="28">
        <f>D212/11100394*100000</f>
        <v>16.9093097055999984</v>
      </c>
      <c r="G212" s="27">
        <f>SUM(C203:C212)</f>
        <v>2449</v>
      </c>
      <c r="H212" s="27">
        <f>G212/10</f>
        <v>244.900000000000006</v>
      </c>
      <c r="I212" s="28">
        <f>(G212/11100394*100000)/10*7</f>
        <v>15.4435959660499993</v>
      </c>
      <c r="J212">
        <f>J211+C212</f>
        <v>47345</v>
      </c>
      <c r="K212" s="27">
        <f>J212/11100394*100000</f>
        <v>426.51639212089998</v>
      </c>
      <c r="L212" t="n">
        <v>0</v>
      </c>
      <c r="M212" s="30">
        <f>SUM(L206:L212)/7</f>
        <v>0.428571428571429003</v>
      </c>
      <c r="N212">
        <f>N211+L212</f>
        <v>1871</v>
      </c>
      <c r="O212" s="28">
        <f>N212/11100394*100000</f>
        <v>16.8552575701000009</v>
      </c>
      <c r="P212" s="29">
        <f>100/J212*N212/100</f>
        <v>0.0395184285563330029</v>
      </c>
      <c r="Q212" t="n">
        <v>146</v>
      </c>
      <c r="R212" s="27">
        <f>SUM(Q206:Q212)/7</f>
        <v>230.857142857143003</v>
      </c>
      <c r="S212">
        <f>S211+Q212</f>
        <v>41431</v>
      </c>
      <c r="T212" s="27">
        <f>S212/11100394*100000</f>
        <v>373.239003948900006</v>
      </c>
      <c r="U212" s="27">
        <f>S212/5</f>
        <v>8286.20000000000073</v>
      </c>
      <c r="V212" s="27">
        <f>U212/11100394*100000</f>
        <v>74.6478007898000016</v>
      </c>
      <c r="W212">
        <f>J212-N212-S212</f>
        <v>4043</v>
      </c>
      <c r="X212" s="27">
        <f>W212/11100394*100000</f>
        <v>36.4221306019000011</v>
      </c>
      <c r="Y212" s="27">
        <f>SUM(W206:W212)/7</f>
        <v>3980.57142857142981</v>
      </c>
      <c r="Z212">
        <f>L212+Q212</f>
        <v>146</v>
      </c>
      <c r="AA212">
        <f>C212-Z212</f>
        <v>100</v>
      </c>
      <c r="AB212" s="27">
        <f>SUM(AA203:AA212)/10</f>
        <v>32.1000000000000014</v>
      </c>
      <c r="AC212" s="30">
        <f>F212/F205</f>
        <v>1.16222910216911002</v>
      </c>
      <c r="AD212" s="27" t="n">
        <v>41</v>
      </c>
      <c r="AE212" s="30">
        <f>AC212^(4/7)</f>
        <v>1.08970656946627997</v>
      </c>
      <c r="AF212" s="30">
        <f>SUM(C203:C212)/SUM(C193:C202)</f>
        <v>0.967601738443302928</v>
      </c>
      <c r="AG212" s="30">
        <f>AF212^(4/10)</f>
        <v>0.986912514333529067</v>
      </c>
      <c r="AH212" s="39">
        <f>100/E194*M212/100</f>
        <v>0.00179533213644499989</v>
      </c>
      <c r="AI212" s="39">
        <f>SUM(AH203:AH212)/10</f>
        <v>0.00163665127183699983</v>
      </c>
    </row>
    <row r="213" spans="1:35">
      <c r="A213" s="25" t="n">
        <v>44096</v>
      </c>
      <c r="B213" s="26" t="n">
        <v>44096</v>
      </c>
      <c r="C213" t="n">
        <v>238</v>
      </c>
      <c r="D213">
        <f>SUM(C207:C213)</f>
        <v>1835</v>
      </c>
      <c r="E213" s="27">
        <f>D213/7</f>
        <v>262.142857142856997</v>
      </c>
      <c r="F213" s="28">
        <f>D213/11100394*100000</f>
        <v>16.5309447574999986</v>
      </c>
      <c r="G213" s="27">
        <f>SUM(C204:C213)</f>
        <v>2520</v>
      </c>
      <c r="H213" s="27">
        <f>G213/10</f>
        <v>252</v>
      </c>
      <c r="I213" s="28">
        <f>(G213/11100394*100000)/10*7</f>
        <v>15.8913278213200009</v>
      </c>
      <c r="J213">
        <f>J212+C213</f>
        <v>47583</v>
      </c>
      <c r="K213" s="27">
        <f>J213/11100394*100000</f>
        <v>428.660460160199989</v>
      </c>
      <c r="L213" t="n">
        <v>3</v>
      </c>
      <c r="M213" s="30">
        <f>SUM(L207:L213)/7</f>
        <v>0.85714285714285694</v>
      </c>
      <c r="N213">
        <f>N212+L213</f>
        <v>1874</v>
      </c>
      <c r="O213" s="28">
        <f>N213/11100394*100000</f>
        <v>16.8822836378999988</v>
      </c>
      <c r="P213" s="29">
        <f>100/J213*N213/100</f>
        <v>0.0393838135468629993</v>
      </c>
      <c r="Q213" t="n">
        <v>260</v>
      </c>
      <c r="R213" s="27">
        <f>SUM(Q207:Q213)/7</f>
        <v>238.857142857143003</v>
      </c>
      <c r="S213">
        <f>S212+Q213</f>
        <v>41691</v>
      </c>
      <c r="T213" s="27">
        <f>S213/11100394*100000</f>
        <v>375.581263151600012</v>
      </c>
      <c r="U213" s="27">
        <f>S213/5</f>
        <v>8338.20000000000073</v>
      </c>
      <c r="V213" s="27">
        <f>U213/11100394*100000</f>
        <v>75.1162526302999964</v>
      </c>
      <c r="W213">
        <f>J213-N213-S213</f>
        <v>4018</v>
      </c>
      <c r="X213" s="27">
        <f>W213/11100394*100000</f>
        <v>36.1969133707999973</v>
      </c>
      <c r="Y213" s="27">
        <f>SUM(W207:W213)/7</f>
        <v>4003</v>
      </c>
      <c r="Z213">
        <f>L213+Q213</f>
        <v>263</v>
      </c>
      <c r="AA213">
        <f>C213-Z213</f>
        <v>-25</v>
      </c>
      <c r="AB213" s="27">
        <f>SUM(AA204:AA213)/10</f>
        <v>34</v>
      </c>
      <c r="AC213" s="30">
        <f>F213/F206</f>
        <v>1.12026862026820995</v>
      </c>
      <c r="AD213" s="27" t="n">
        <v>43</v>
      </c>
      <c r="AE213" s="30">
        <f>AC213^(4/7)</f>
        <v>1.0670483480945101</v>
      </c>
      <c r="AF213" s="30">
        <f>SUM(C204:C213)/SUM(C194:C203)</f>
        <v>1.0260586319218199</v>
      </c>
      <c r="AG213" s="30">
        <f>AF213^(4/10)</f>
        <v>1.01034308015473995</v>
      </c>
      <c r="AH213" s="39">
        <f>100/E195*M213/100</f>
        <v>0.00357781753130600011</v>
      </c>
      <c r="AI213" s="39">
        <f>SUM(AH204:AH213)/10</f>
        <v>0.00181960785014199988</v>
      </c>
    </row>
    <row r="214" spans="1:35">
      <c r="A214" s="25" t="n">
        <v>44097</v>
      </c>
      <c r="B214" s="26" t="n">
        <v>44097</v>
      </c>
      <c r="C214" t="n">
        <v>293</v>
      </c>
      <c r="D214">
        <f>SUM(C208:C214)</f>
        <v>1842</v>
      </c>
      <c r="E214" s="27">
        <f>D214/7</f>
        <v>263.142857142856997</v>
      </c>
      <c r="F214" s="28">
        <f>D214/11100394*100000</f>
        <v>16.5940055820999994</v>
      </c>
      <c r="G214" s="27">
        <f>SUM(C205:C214)</f>
        <v>2629</v>
      </c>
      <c r="H214" s="27">
        <f>G214/10</f>
        <v>262.899999999999977</v>
      </c>
      <c r="I214" s="28">
        <f>(G214/11100394*100000)/10*7</f>
        <v>16.5786908104300004</v>
      </c>
      <c r="J214">
        <f>J213+C214</f>
        <v>47876</v>
      </c>
      <c r="K214" s="27">
        <f>J214/11100394*100000</f>
        <v>431.300006107900003</v>
      </c>
      <c r="L214" t="n">
        <v>1</v>
      </c>
      <c r="M214" s="30">
        <f>SUM(L208:L214)/7</f>
        <v>1</v>
      </c>
      <c r="N214">
        <f>N213+L214</f>
        <v>1875</v>
      </c>
      <c r="O214" s="28">
        <f>N214/11100394*100000</f>
        <v>16.8912923271000004</v>
      </c>
      <c r="P214" s="29">
        <f>100/J214*N214/100</f>
        <v>0.0391636728214499996</v>
      </c>
      <c r="Q214" t="n">
        <v>288</v>
      </c>
      <c r="R214" s="27">
        <f>SUM(Q208:Q214)/7</f>
        <v>243.714285714286007</v>
      </c>
      <c r="S214">
        <f>S213+Q214</f>
        <v>41979</v>
      </c>
      <c r="T214" s="27">
        <f>S214/11100394*100000</f>
        <v>378.175765652999985</v>
      </c>
      <c r="U214" s="27">
        <f>S214/5</f>
        <v>8395.79999999999927</v>
      </c>
      <c r="V214" s="27">
        <f>U214/11100394*100000</f>
        <v>75.6351531306000027</v>
      </c>
      <c r="W214">
        <f>J214-N214-S214</f>
        <v>4022</v>
      </c>
      <c r="X214" s="27">
        <f>W214/11100394*100000</f>
        <v>36.2329481278000003</v>
      </c>
      <c r="Y214" s="27">
        <f>SUM(W208:W214)/7</f>
        <v>4021.42857142857019</v>
      </c>
      <c r="Z214">
        <f>L214+Q214</f>
        <v>289</v>
      </c>
      <c r="AA214">
        <f>C214-Z214</f>
        <v>4</v>
      </c>
      <c r="AB214" s="27">
        <f>SUM(AA205:AA214)/10</f>
        <v>30.1999999999999993</v>
      </c>
      <c r="AC214" s="30">
        <f>F214/F207</f>
        <v>1.11907654920605992</v>
      </c>
      <c r="AD214" s="27" t="n">
        <v>45</v>
      </c>
      <c r="AE214" s="30">
        <f>AC214^(4/7)</f>
        <v>1.06639937739344992</v>
      </c>
      <c r="AF214" s="30">
        <f>SUM(C205:C214)/SUM(C195:C204)</f>
        <v>1.12881064834693001</v>
      </c>
      <c r="AG214" s="30">
        <f>AF214^(4/10)</f>
        <v>1.04965949588013996</v>
      </c>
      <c r="AH214" s="39">
        <f>100/E196*M214/100</f>
        <v>0.00426309378806300021</v>
      </c>
      <c r="AI214" s="39">
        <f>SUM(AH205:AH214)/10</f>
        <v>0.00207290684832599981</v>
      </c>
    </row>
    <row r="215" spans="1:35">
      <c r="A215" s="25" t="n">
        <v>44098</v>
      </c>
      <c r="B215" s="26" t="n">
        <v>44098</v>
      </c>
      <c r="C215" t="n">
        <v>252</v>
      </c>
      <c r="D215">
        <f>SUM(C209:C215)</f>
        <v>1708</v>
      </c>
      <c r="E215" s="27">
        <f>D215/7</f>
        <v>244</v>
      </c>
      <c r="F215" s="28">
        <f>D215/11100394*100000</f>
        <v>15.3868412237999994</v>
      </c>
      <c r="G215" s="27">
        <f>SUM(C206:C215)</f>
        <v>2660</v>
      </c>
      <c r="H215" s="27">
        <f>G215/10</f>
        <v>266</v>
      </c>
      <c r="I215" s="28">
        <f>(G215/11100394*100000)/10*7</f>
        <v>16.7741793669800003</v>
      </c>
      <c r="J215">
        <f>J214+C215</f>
        <v>48128</v>
      </c>
      <c r="K215" s="27">
        <f>J215/11100394*100000</f>
        <v>433.570195796699977</v>
      </c>
      <c r="L215" t="n">
        <v>1</v>
      </c>
      <c r="M215" s="30">
        <f>SUM(L209:L215)/7</f>
        <v>1</v>
      </c>
      <c r="N215">
        <f>N214+L215</f>
        <v>1876</v>
      </c>
      <c r="O215" s="28">
        <f>N215/11100394*100000</f>
        <v>16.9003010162999985</v>
      </c>
      <c r="P215" s="29">
        <f>100/J215*N215/100</f>
        <v>0.0389793882978630037</v>
      </c>
      <c r="Q215" t="n">
        <v>228</v>
      </c>
      <c r="R215" s="27">
        <f>SUM(Q209:Q215)/7</f>
        <v>238.42857142857099</v>
      </c>
      <c r="S215">
        <f>S214+Q215</f>
        <v>42207</v>
      </c>
      <c r="T215" s="27">
        <f>S215/11100394*100000</f>
        <v>380.229746799999987</v>
      </c>
      <c r="U215" s="27">
        <f>S215/5</f>
        <v>8441.39999999999964</v>
      </c>
      <c r="V215" s="27">
        <f>U215/11100394*100000</f>
        <v>76.0459493599999945</v>
      </c>
      <c r="W215">
        <f>J215-N215-S215</f>
        <v>4045</v>
      </c>
      <c r="X215" s="27">
        <f>W215/11100394*100000</f>
        <v>36.4401479802999972</v>
      </c>
      <c r="Y215" s="27">
        <f>SUM(W209:W215)/7</f>
        <v>4026</v>
      </c>
      <c r="Z215">
        <f>L215+Q215</f>
        <v>229</v>
      </c>
      <c r="AA215">
        <f>C215-Z215</f>
        <v>23</v>
      </c>
      <c r="AB215" s="27">
        <f>SUM(AA206:AA215)/10</f>
        <v>26</v>
      </c>
      <c r="AC215" s="30">
        <f>F215/F208</f>
        <v>0.943646408839332018</v>
      </c>
      <c r="AD215" s="27" t="n">
        <v>47</v>
      </c>
      <c r="AE215" s="30">
        <f>AC215^(4/7)</f>
        <v>0.967398276717388939</v>
      </c>
      <c r="AF215" s="30">
        <f>SUM(C206:C215)/SUM(C196:C205)</f>
        <v>1.1998195760036101</v>
      </c>
      <c r="AG215" s="30">
        <f>AF215^(4/10)</f>
        <v>1.07558906276451993</v>
      </c>
      <c r="AH215" s="39">
        <f>100/E197*M215/100</f>
        <v>0.00426309378806300021</v>
      </c>
      <c r="AI215" s="39">
        <f>SUM(AH206:AH215)/10</f>
        <v>0.00238499578167199999</v>
      </c>
    </row>
    <row r="216" spans="1:35">
      <c r="A216" s="25" t="n">
        <v>44099</v>
      </c>
      <c r="B216" s="26" t="n">
        <v>44099</v>
      </c>
      <c r="C216" t="n">
        <v>330</v>
      </c>
      <c r="D216">
        <f>SUM(C210:C216)</f>
        <v>1687</v>
      </c>
      <c r="E216" s="27">
        <f>D216/7</f>
        <v>241</v>
      </c>
      <c r="F216" s="28">
        <f>D216/11100394*100000</f>
        <v>15.1976587498000004</v>
      </c>
      <c r="G216" s="27">
        <f>SUM(C207:C216)</f>
        <v>2710</v>
      </c>
      <c r="H216" s="27">
        <f>G216/10</f>
        <v>271</v>
      </c>
      <c r="I216" s="28">
        <f>(G216/11100394*100000)/10*7</f>
        <v>17.089483490380001</v>
      </c>
      <c r="J216">
        <f>J215+C216</f>
        <v>48458</v>
      </c>
      <c r="K216" s="27">
        <f>J216/11100394*100000</f>
        <v>436.543063246200006</v>
      </c>
      <c r="L216" t="n">
        <v>1</v>
      </c>
      <c r="M216" s="30">
        <f>SUM(L210:L216)/7</f>
        <v>0.85714285714285694</v>
      </c>
      <c r="N216">
        <f>N215+L216</f>
        <v>1877</v>
      </c>
      <c r="O216" s="28">
        <f>N216/11100394*100000</f>
        <v>16.9093097055999984</v>
      </c>
      <c r="P216" s="29">
        <f>100/J216*N216/100</f>
        <v>0.0387345742704929918</v>
      </c>
      <c r="Q216" t="n">
        <v>276</v>
      </c>
      <c r="R216" s="27">
        <f>SUM(Q210:Q216)/7</f>
        <v>241.857142857143003</v>
      </c>
      <c r="S216">
        <f>S215+Q216</f>
        <v>42483</v>
      </c>
      <c r="T216" s="27">
        <f>S216/11100394*100000</f>
        <v>382.716145030500002</v>
      </c>
      <c r="U216" s="27">
        <f>S216/5</f>
        <v>8496.60000000000036</v>
      </c>
      <c r="V216" s="27">
        <f>U216/11100394*100000</f>
        <v>76.543229006100006</v>
      </c>
      <c r="W216">
        <f>J216-N216-S216</f>
        <v>4098</v>
      </c>
      <c r="X216" s="27">
        <f>W216/11100394*100000</f>
        <v>36.9176085101000027</v>
      </c>
      <c r="Y216" s="27">
        <f>SUM(W210:W216)/7</f>
        <v>4024.28571428571013</v>
      </c>
      <c r="Z216">
        <f>L216+Q216</f>
        <v>277</v>
      </c>
      <c r="AA216">
        <f>C216-Z216</f>
        <v>53</v>
      </c>
      <c r="AB216" s="27">
        <f>SUM(AA207:AA216)/10</f>
        <v>23.6999999999999993</v>
      </c>
      <c r="AC216" s="30">
        <f>F216/F209</f>
        <v>0.899733333335143115</v>
      </c>
      <c r="AD216" s="27" t="n">
        <v>46</v>
      </c>
      <c r="AE216" s="30">
        <f>AC216^(4/7)</f>
        <v>0.941411112173599918</v>
      </c>
      <c r="AF216" s="30">
        <f>SUM(C207:C216)/SUM(C197:C206)</f>
        <v>1.1615945135019301</v>
      </c>
      <c r="AG216" s="30">
        <f>AF216^(4/10)</f>
        <v>1.0617489027134599</v>
      </c>
      <c r="AH216" s="39">
        <f>100/E198*M216/100</f>
        <v>0.00345622119815700035</v>
      </c>
      <c r="AI216" s="39">
        <f>SUM(AH207:AH216)/10</f>
        <v>0.00261580733891599948</v>
      </c>
    </row>
    <row r="217" spans="1:35">
      <c r="A217" s="25" t="n">
        <v>44100</v>
      </c>
      <c r="B217" s="26" t="n">
        <v>44100</v>
      </c>
      <c r="C217" t="n">
        <v>251</v>
      </c>
      <c r="D217">
        <f>SUM(C211:C217)</f>
        <v>1782</v>
      </c>
      <c r="E217" s="27">
        <f>D217/7</f>
        <v>254.57142857142901</v>
      </c>
      <c r="F217" s="28">
        <f>D217/11100394*100000</f>
        <v>16.0534842277000003</v>
      </c>
      <c r="G217" s="27">
        <f>SUM(C208:C217)</f>
        <v>2675</v>
      </c>
      <c r="H217" s="27">
        <f>G217/10</f>
        <v>267.5</v>
      </c>
      <c r="I217" s="28">
        <f>(G217/11100394*100000)/10*7</f>
        <v>16.8687706040000016</v>
      </c>
      <c r="J217">
        <f>J216+C217</f>
        <v>48709</v>
      </c>
      <c r="K217" s="27">
        <f>J217/11100394*100000</f>
        <v>438.804244245699977</v>
      </c>
      <c r="L217" t="n">
        <v>2</v>
      </c>
      <c r="M217" s="30">
        <f>SUM(L211:L217)/7</f>
        <v>1.14285714285713991</v>
      </c>
      <c r="N217">
        <f>N216+L217</f>
        <v>1879</v>
      </c>
      <c r="O217" s="28">
        <f>N217/11100394*100000</f>
        <v>16.9273270840999999</v>
      </c>
      <c r="P217" s="29">
        <f>100/J217*N217/100</f>
        <v>0.0385760331766249998</v>
      </c>
      <c r="Q217" t="n">
        <v>200</v>
      </c>
      <c r="R217" s="27">
        <f>SUM(Q211:Q217)/7</f>
        <v>232.57142857142901</v>
      </c>
      <c r="S217">
        <f>S216+Q217</f>
        <v>42683</v>
      </c>
      <c r="T217" s="27">
        <f>S217/11100394*100000</f>
        <v>384.517882878799981</v>
      </c>
      <c r="U217" s="27">
        <f>S217/5</f>
        <v>8536.60000000000036</v>
      </c>
      <c r="V217" s="27">
        <f>U217/11100394*100000</f>
        <v>76.9035765758000025</v>
      </c>
      <c r="W217">
        <f>J217-N217-S217</f>
        <v>4147</v>
      </c>
      <c r="X217" s="27">
        <f>W217/11100394*100000</f>
        <v>37.3590342828999979</v>
      </c>
      <c r="Y217" s="27">
        <f>SUM(W211:W217)/7</f>
        <v>4045.14285714286007</v>
      </c>
      <c r="Z217">
        <f>L217+Q217</f>
        <v>202</v>
      </c>
      <c r="AA217">
        <f>C217-Z217</f>
        <v>49</v>
      </c>
      <c r="AB217" s="27">
        <f>SUM(AA208:AA217)/10</f>
        <v>25.3999999999999986</v>
      </c>
      <c r="AC217" s="30">
        <f>F217/F210</f>
        <v>0.956008583695141034</v>
      </c>
      <c r="AD217" s="27" t="n">
        <v>47</v>
      </c>
      <c r="AE217" s="30">
        <f>AC217^(4/7)</f>
        <v>0.974619978275010013</v>
      </c>
      <c r="AF217" s="30">
        <f>SUM(C208:C217)/SUM(C198:C207)</f>
        <v>1.09183673469387998</v>
      </c>
      <c r="AG217" s="30">
        <f>AF217^(4/10)</f>
        <v>1.03576941049023996</v>
      </c>
      <c r="AH217" s="39">
        <f>100/E199*M217/100</f>
        <v>0.00458452722063000007</v>
      </c>
      <c r="AI217" s="39">
        <f>SUM(AH208:AH217)/10</f>
        <v>0.00301675574815600012</v>
      </c>
    </row>
    <row r="218" spans="1:35">
      <c r="A218" s="25" t="n">
        <v>44101</v>
      </c>
      <c r="B218" s="26" t="n">
        <v>44101</v>
      </c>
      <c r="C218" t="n">
        <v>183</v>
      </c>
      <c r="D218">
        <f>SUM(C212:C218)</f>
        <v>1793</v>
      </c>
      <c r="E218" s="27">
        <f>D218/7</f>
        <v>256.142857142856997</v>
      </c>
      <c r="F218" s="28">
        <f>D218/11100394*100000</f>
        <v>16.1525798093000006</v>
      </c>
      <c r="G218" s="27">
        <f>SUM(C209:C218)</f>
        <v>2472</v>
      </c>
      <c r="H218" s="27">
        <f>G218/10</f>
        <v>247.199999999999989</v>
      </c>
      <c r="I218" s="28">
        <f>(G218/11100394*100000)/10*7</f>
        <v>15.5886358628699995</v>
      </c>
      <c r="J218">
        <f>J217+C218</f>
        <v>48892</v>
      </c>
      <c r="K218" s="27">
        <f>J218/11100394*100000</f>
        <v>440.4528343769</v>
      </c>
      <c r="L218" t="n">
        <v>1</v>
      </c>
      <c r="M218" s="30">
        <f>SUM(L212:L218)/7</f>
        <v>1.28571428571429003</v>
      </c>
      <c r="N218">
        <f>N217+L218</f>
        <v>1880</v>
      </c>
      <c r="O218" s="28">
        <f>N218/11100394*100000</f>
        <v>16.9363357733000015</v>
      </c>
      <c r="P218" s="29">
        <f>100/J218*N218/100</f>
        <v>0.0384520985028220039</v>
      </c>
      <c r="Q218" t="n">
        <v>216</v>
      </c>
      <c r="R218" s="27">
        <f>SUM(Q212:Q218)/7</f>
        <v>230.57142857142901</v>
      </c>
      <c r="S218">
        <f>S217+Q218</f>
        <v>42899</v>
      </c>
      <c r="T218" s="27">
        <f>S218/11100394*100000</f>
        <v>386.46375975479998</v>
      </c>
      <c r="U218" s="27">
        <f>S218/5</f>
        <v>8579.79999999999927</v>
      </c>
      <c r="V218" s="27">
        <f>U218/11100394*100000</f>
        <v>77.2927519509999996</v>
      </c>
      <c r="W218">
        <f>J218-N218-S218</f>
        <v>4113</v>
      </c>
      <c r="X218" s="27">
        <f>W218/11100394*100000</f>
        <v>37.0527388487000024</v>
      </c>
      <c r="Y218" s="27">
        <f>SUM(W212:W218)/7</f>
        <v>4069.42857142857019</v>
      </c>
      <c r="Z218">
        <f>L218+Q218</f>
        <v>217</v>
      </c>
      <c r="AA218">
        <f>C218-Z218</f>
        <v>-34</v>
      </c>
      <c r="AB218" s="27">
        <f>SUM(AA209:AA218)/10</f>
        <v>10</v>
      </c>
      <c r="AC218" s="30">
        <f>F218/F211</f>
        <v>0.968142548591768914</v>
      </c>
      <c r="AD218" s="27" t="n">
        <v>50</v>
      </c>
      <c r="AE218" s="30">
        <f>AC218^(4/7)</f>
        <v>0.981669546394264891</v>
      </c>
      <c r="AF218" s="30">
        <f>SUM(C209:C218)/SUM(C199:C208)</f>
        <v>0.96299181924425401</v>
      </c>
      <c r="AG218" s="30">
        <f>AF218^(4/10)</f>
        <v>0.985029050927631111</v>
      </c>
      <c r="AH218" s="39">
        <f>100/E200*M218/100</f>
        <v>0.00505334081976399929</v>
      </c>
      <c r="AI218" s="39">
        <f>SUM(AH209:AH218)/10</f>
        <v>0.00340883954700599956</v>
      </c>
    </row>
    <row r="219" spans="1:35">
      <c r="A219" s="25" t="n">
        <v>44102</v>
      </c>
      <c r="B219" s="26" t="n">
        <v>44102</v>
      </c>
      <c r="C219" t="n">
        <v>307</v>
      </c>
      <c r="D219">
        <f>SUM(C213:C219)</f>
        <v>1854</v>
      </c>
      <c r="E219" s="27">
        <f>D219/7</f>
        <v>264.857142857143003</v>
      </c>
      <c r="F219" s="28">
        <f>D219/11100394*100000</f>
        <v>16.7021098529999996</v>
      </c>
      <c r="G219" s="27">
        <f>SUM(C210:C219)</f>
        <v>2428</v>
      </c>
      <c r="H219" s="27">
        <f>G219/10</f>
        <v>242.800000000000011</v>
      </c>
      <c r="I219" s="28">
        <f>(G219/11100394*100000)/10*7</f>
        <v>15.3111682341800002</v>
      </c>
      <c r="J219">
        <f>J218+C219</f>
        <v>49199</v>
      </c>
      <c r="K219" s="27">
        <f>J219/11100394*100000</f>
        <v>443.218501973900004</v>
      </c>
      <c r="L219" t="n">
        <v>0</v>
      </c>
      <c r="M219" s="30">
        <f>SUM(L213:L219)/7</f>
        <v>1.28571428571429003</v>
      </c>
      <c r="N219">
        <f>N218+L219</f>
        <v>1880</v>
      </c>
      <c r="O219" s="28">
        <f>N219/11100394*100000</f>
        <v>16.9363357733000015</v>
      </c>
      <c r="P219" s="29">
        <f>100/J219*N219/100</f>
        <v>0.0382121587837219998</v>
      </c>
      <c r="Q219" t="n">
        <v>154</v>
      </c>
      <c r="R219" s="27">
        <f>SUM(Q213:Q219)/7</f>
        <v>231.714285714286007</v>
      </c>
      <c r="S219">
        <f>S218+Q219</f>
        <v>43053</v>
      </c>
      <c r="T219" s="27">
        <f>S219/11100394*100000</f>
        <v>387.851097897999978</v>
      </c>
      <c r="U219" s="27">
        <f>S219/5</f>
        <v>8610.60000000000036</v>
      </c>
      <c r="V219" s="27">
        <f>U219/11100394*100000</f>
        <v>77.5702195796000069</v>
      </c>
      <c r="W219">
        <f>J219-N219-S219</f>
        <v>4266</v>
      </c>
      <c r="X219" s="27">
        <f>W219/11100394*100000</f>
        <v>38.4310683026000035</v>
      </c>
      <c r="Y219" s="27">
        <f>SUM(W213:W219)/7</f>
        <v>4101.28571428572013</v>
      </c>
      <c r="Z219">
        <f>L219+Q219</f>
        <v>154</v>
      </c>
      <c r="AA219">
        <f>C219-Z219</f>
        <v>153</v>
      </c>
      <c r="AB219" s="27">
        <f>SUM(AA210:AA219)/10</f>
        <v>15.5999999999999996</v>
      </c>
      <c r="AC219" s="30">
        <f>F219/F212</f>
        <v>0.987746403832714037</v>
      </c>
      <c r="AD219" s="27" t="n">
        <v>52</v>
      </c>
      <c r="AE219" s="30">
        <f>AC219^(4/7)</f>
        <v>0.992979451170340965</v>
      </c>
      <c r="AF219" s="30">
        <f>SUM(C210:C219)/SUM(C200:C209)</f>
        <v>0.912438932732056074</v>
      </c>
      <c r="AG219" s="30">
        <f>AF219^(4/10)</f>
        <v>0.964009964777092065</v>
      </c>
      <c r="AH219" s="39">
        <f>100/E201*M219/100</f>
        <v>0.00531914893616999951</v>
      </c>
      <c r="AI219" s="39">
        <f>SUM(AH210:AH219)/10</f>
        <v>0.0037130936551939997</v>
      </c>
    </row>
    <row r="220" spans="1:35">
      <c r="A220" s="25" t="n">
        <v>44103</v>
      </c>
      <c r="B220" s="26" t="n">
        <v>44103</v>
      </c>
      <c r="C220" t="n">
        <v>213</v>
      </c>
      <c r="D220">
        <f>SUM(C214:C220)</f>
        <v>1829</v>
      </c>
      <c r="E220" s="27">
        <f>D220/7</f>
        <v>261.285714285713993</v>
      </c>
      <c r="F220" s="28">
        <f>D220/11100394*100000</f>
        <v>16.4768926220000012</v>
      </c>
      <c r="G220" s="27">
        <f>SUM(C211:C220)</f>
        <v>2485</v>
      </c>
      <c r="H220" s="27">
        <f>G220/10</f>
        <v>248.5</v>
      </c>
      <c r="I220" s="28">
        <f>(G220/11100394*100000)/10*7</f>
        <v>15.6706149349399997</v>
      </c>
      <c r="J220">
        <f>J219+C220</f>
        <v>49412</v>
      </c>
      <c r="K220" s="27">
        <f>J220/11100394*100000</f>
        <v>445.137352782300013</v>
      </c>
      <c r="L220" t="n">
        <v>5</v>
      </c>
      <c r="M220" s="30">
        <f>SUM(L214:L220)/7</f>
        <v>1.57142857142857011</v>
      </c>
      <c r="N220">
        <f>N219+L220</f>
        <v>1885</v>
      </c>
      <c r="O220" s="28">
        <f>N220/11100394*100000</f>
        <v>16.9813792194999991</v>
      </c>
      <c r="P220" s="29">
        <f>100/J220*N220/100</f>
        <v>0.0381486278636729992</v>
      </c>
      <c r="Q220" t="n">
        <v>229</v>
      </c>
      <c r="R220" s="27">
        <f>SUM(Q214:Q220)/7</f>
        <v>227.285714285713993</v>
      </c>
      <c r="S220">
        <f>S219+Q220</f>
        <v>43282</v>
      </c>
      <c r="T220" s="27">
        <f>S220/11100394*100000</f>
        <v>389.914087734199995</v>
      </c>
      <c r="U220" s="27">
        <f>S220/5</f>
        <v>8656.39999999999964</v>
      </c>
      <c r="V220" s="27">
        <f>U220/11100394*100000</f>
        <v>77.9828175468000069</v>
      </c>
      <c r="W220">
        <f>J220-N220-S220</f>
        <v>4245</v>
      </c>
      <c r="X220" s="27">
        <f>W220/11100394*100000</f>
        <v>38.2418858285999974</v>
      </c>
      <c r="Y220" s="27">
        <f>SUM(W214:W220)/7</f>
        <v>4133.71428571428987</v>
      </c>
      <c r="Z220">
        <f>L220+Q220</f>
        <v>234</v>
      </c>
      <c r="AA220">
        <f>C220-Z220</f>
        <v>-21</v>
      </c>
      <c r="AB220" s="27">
        <f>SUM(AA211:AA220)/10</f>
        <v>24.3999999999999986</v>
      </c>
      <c r="AC220" s="30">
        <f>F220/F213</f>
        <v>0.996730245228394018</v>
      </c>
      <c r="AD220" s="27" t="n">
        <v>53</v>
      </c>
      <c r="AE220" s="30">
        <f>AC220^(4/7)</f>
        <v>0.998130257521203035</v>
      </c>
      <c r="AF220" s="30">
        <f>SUM(C211:C220)/SUM(C201:C210)</f>
        <v>0.978731784166994956</v>
      </c>
      <c r="AG220" s="30">
        <f>AF220^(4/10)</f>
        <v>0.991437808876337101</v>
      </c>
      <c r="AH220" s="39">
        <f>100/E202*M220/100</f>
        <v>0.00668693009118500026</v>
      </c>
      <c r="AI220" s="39">
        <f>SUM(AH211:AH220)/10</f>
        <v>0.00414340764166600017</v>
      </c>
    </row>
    <row r="221" spans="1:35">
      <c r="A221" s="25" t="n">
        <v>44104</v>
      </c>
      <c r="B221" s="26" t="n">
        <v>44104</v>
      </c>
      <c r="C221" t="n">
        <v>286</v>
      </c>
      <c r="D221">
        <f>SUM(C215:C221)</f>
        <v>1822</v>
      </c>
      <c r="E221" s="27">
        <f>D221/7</f>
        <v>260.285714285713993</v>
      </c>
      <c r="F221" s="28">
        <f>D221/11100394*100000</f>
        <v>16.4138317972999985</v>
      </c>
      <c r="G221" s="27">
        <f>SUM(C212:C221)</f>
        <v>2599</v>
      </c>
      <c r="H221" s="27">
        <f>G221/10</f>
        <v>259.899999999999977</v>
      </c>
      <c r="I221" s="28">
        <f>(G221/11100394*100000)/10*7</f>
        <v>16.3895083363900014</v>
      </c>
      <c r="J221">
        <f>J220+C221</f>
        <v>49698</v>
      </c>
      <c r="K221" s="27">
        <f>J221/11100394*100000</f>
        <v>447.713837905200023</v>
      </c>
      <c r="L221" t="n">
        <v>1</v>
      </c>
      <c r="M221" s="30">
        <f>SUM(L215:L221)/7</f>
        <v>1.57142857142857011</v>
      </c>
      <c r="N221">
        <f>N220+L221</f>
        <v>1886</v>
      </c>
      <c r="O221" s="28">
        <f>N221/11100394*100000</f>
        <v>16.9903879087999989</v>
      </c>
      <c r="P221" s="29">
        <f>100/J221*N221/100</f>
        <v>0.0379492132480230016</v>
      </c>
      <c r="Q221" t="n">
        <v>323</v>
      </c>
      <c r="R221" s="27">
        <f>SUM(Q215:Q221)/7</f>
        <v>232.285714285713993</v>
      </c>
      <c r="S221">
        <f>S220+Q221</f>
        <v>43605</v>
      </c>
      <c r="T221" s="27">
        <f>S221/11100394*100000</f>
        <v>392.823894359099995</v>
      </c>
      <c r="U221" s="27">
        <f>S221/5</f>
        <v>8721</v>
      </c>
      <c r="V221" s="27">
        <f>U221/11100394*100000</f>
        <v>78.5647788718000015</v>
      </c>
      <c r="W221">
        <f>J221-N221-S221</f>
        <v>4207</v>
      </c>
      <c r="X221" s="27">
        <f>W221/11100394*100000</f>
        <v>37.8995556373999989</v>
      </c>
      <c r="Y221" s="27">
        <f>SUM(W215:W221)/7</f>
        <v>4160.14285714285961</v>
      </c>
      <c r="Z221">
        <f>L221+Q221</f>
        <v>324</v>
      </c>
      <c r="AA221">
        <f>C221-Z221</f>
        <v>-38</v>
      </c>
      <c r="AB221" s="27">
        <f>SUM(AA212:AA221)/10</f>
        <v>26.3999999999999986</v>
      </c>
      <c r="AC221" s="30">
        <f>F221/F214</f>
        <v>0.989142236700562094</v>
      </c>
      <c r="AD221" s="27" t="n">
        <v>55</v>
      </c>
      <c r="AE221" s="30">
        <f>AC221^(4/7)</f>
        <v>0.993781053060114949</v>
      </c>
      <c r="AF221" s="30">
        <f>SUM(C212:C221)/SUM(C202:C211)</f>
        <v>1.04419445560466007</v>
      </c>
      <c r="AG221" s="30">
        <f>AF221^(4/10)</f>
        <v>1.01744877481950002</v>
      </c>
      <c r="AH221" s="39">
        <f>100/E203*M221/100</f>
        <v>0.00667475728155300008</v>
      </c>
      <c r="AI221" s="39">
        <f>SUM(AH212:AH221)/10</f>
        <v>0.00456742627913400057</v>
      </c>
    </row>
    <row r="222" spans="1:35">
      <c r="A222" s="25" t="n">
        <v>44105</v>
      </c>
      <c r="B222" s="26" t="n">
        <v>44105</v>
      </c>
      <c r="C222" t="n">
        <v>399</v>
      </c>
      <c r="D222">
        <f>SUM(C216:C222)</f>
        <v>1969</v>
      </c>
      <c r="E222" s="27">
        <f>D222/7</f>
        <v>281.285714285713993</v>
      </c>
      <c r="F222" s="28">
        <f>D222/11100394*100000</f>
        <v>17.7381091158000004</v>
      </c>
      <c r="G222" s="27">
        <f>SUM(C213:C222)</f>
        <v>2752</v>
      </c>
      <c r="H222" s="27">
        <f>G222/10</f>
        <v>275.199999999999989</v>
      </c>
      <c r="I222" s="28">
        <f>(G222/11100394*100000)/10*7</f>
        <v>17.3543389541199993</v>
      </c>
      <c r="J222">
        <f>J221+C222</f>
        <v>50097</v>
      </c>
      <c r="K222" s="27">
        <f>J222/11100394*100000</f>
        <v>451.30830491239999</v>
      </c>
      <c r="L222" t="n">
        <v>1</v>
      </c>
      <c r="M222" s="30">
        <f>SUM(L216:L222)/7</f>
        <v>1.57142857142857011</v>
      </c>
      <c r="N222">
        <f>N221+L222</f>
        <v>1887</v>
      </c>
      <c r="O222" s="28">
        <f>N222/11100394*100000</f>
        <v>16.9993965980000006</v>
      </c>
      <c r="P222" s="29">
        <f>100/J222*N222/100</f>
        <v>0.0376669261632530006</v>
      </c>
      <c r="Q222" t="n">
        <v>254</v>
      </c>
      <c r="R222" s="27">
        <f>SUM(Q216:Q222)/7</f>
        <v>236</v>
      </c>
      <c r="S222">
        <f>S221+Q222</f>
        <v>43859</v>
      </c>
      <c r="T222" s="27">
        <f>S222/11100394*100000</f>
        <v>395.112101426300001</v>
      </c>
      <c r="U222" s="27">
        <f>S222/5</f>
        <v>8771.79999999999927</v>
      </c>
      <c r="V222" s="27">
        <f>U222/11100394*100000</f>
        <v>79.0224202853000008</v>
      </c>
      <c r="W222">
        <f>J222-N222-S222</f>
        <v>4351</v>
      </c>
      <c r="X222" s="27">
        <f>W222/11100394*100000</f>
        <v>39.1968068880999994</v>
      </c>
      <c r="Y222" s="27">
        <f>SUM(W216:W222)/7</f>
        <v>4203.85714285714039</v>
      </c>
      <c r="Z222">
        <f>L222+Q222</f>
        <v>255</v>
      </c>
      <c r="AA222">
        <f>C222-Z222</f>
        <v>144</v>
      </c>
      <c r="AB222" s="27">
        <f>SUM(AA213:AA222)/10</f>
        <v>30.8000000000000007</v>
      </c>
      <c r="AC222" s="30">
        <f>F222/F215</f>
        <v>1.15281030445437005</v>
      </c>
      <c r="AD222" s="27" t="n">
        <v>54</v>
      </c>
      <c r="AE222" s="30">
        <f>AC222^(4/7)</f>
        <v>1.08465144677380998</v>
      </c>
      <c r="AF222" s="30">
        <f>SUM(C213:C222)/SUM(C203:C212)</f>
        <v>1.12372396896693005</v>
      </c>
      <c r="AG222" s="30">
        <f>AF222^(4/10)</f>
        <v>1.04776492951433009</v>
      </c>
      <c r="AH222" s="39">
        <f>100/E204*M222/100</f>
        <v>0.00661455201443200025</v>
      </c>
      <c r="AI222" s="39">
        <f>SUM(AH213:AH222)/10</f>
        <v>0.00504934826693200023</v>
      </c>
    </row>
    <row r="223" spans="1:35">
      <c r="A223" s="25" t="n">
        <v>44106</v>
      </c>
      <c r="B223" s="26" t="n">
        <v>44106</v>
      </c>
      <c r="C223" t="n">
        <v>303</v>
      </c>
      <c r="D223">
        <f>SUM(C217:C223)</f>
        <v>1942</v>
      </c>
      <c r="E223" s="27">
        <f>D223/7</f>
        <v>277.428571428572013</v>
      </c>
      <c r="F223" s="28">
        <f>D223/11100394*100000</f>
        <v>17.4948745063000004</v>
      </c>
      <c r="G223" s="27">
        <f>SUM(C214:C223)</f>
        <v>2817</v>
      </c>
      <c r="H223" s="27">
        <f>G223/10</f>
        <v>281.699999999999989</v>
      </c>
      <c r="I223" s="28">
        <f>(G223/11100394*100000)/10*7</f>
        <v>17.7642343145400012</v>
      </c>
      <c r="J223">
        <f>J222+C223</f>
        <v>50400</v>
      </c>
      <c r="K223" s="27">
        <f>J223/11100394*100000</f>
        <v>454.0379377525</v>
      </c>
      <c r="L223" t="n">
        <v>1</v>
      </c>
      <c r="M223" s="30">
        <f>SUM(L217:L223)/7</f>
        <v>1.57142857142857011</v>
      </c>
      <c r="N223">
        <f>N222+L223</f>
        <v>1888</v>
      </c>
      <c r="O223" s="28">
        <f>N223/11100394*100000</f>
        <v>17.0084052871999987</v>
      </c>
      <c r="P223" s="29">
        <f>100/J223*N223/100</f>
        <v>0.0374603174603179978</v>
      </c>
      <c r="Q223" t="n">
        <v>279</v>
      </c>
      <c r="R223" s="27">
        <f>SUM(Q217:Q223)/7</f>
        <v>236.42857142857099</v>
      </c>
      <c r="S223">
        <f>S222+Q223</f>
        <v>44138</v>
      </c>
      <c r="T223" s="27">
        <f>S223/11100394*100000</f>
        <v>397.625525724599981</v>
      </c>
      <c r="U223" s="27">
        <f>S223/5</f>
        <v>8827.60000000000036</v>
      </c>
      <c r="V223" s="27">
        <f>U223/11100394*100000</f>
        <v>79.5251051448999959</v>
      </c>
      <c r="W223">
        <f>J223-N223-S223</f>
        <v>4374</v>
      </c>
      <c r="X223" s="27">
        <f>W223/11100394*100000</f>
        <v>39.4040067406999981</v>
      </c>
      <c r="Y223" s="27">
        <f>SUM(W217:W223)/7</f>
        <v>4243.28571428572013</v>
      </c>
      <c r="Z223">
        <f>L223+Q223</f>
        <v>280</v>
      </c>
      <c r="AA223">
        <f>C223-Z223</f>
        <v>23</v>
      </c>
      <c r="AB223" s="27">
        <f>SUM(AA214:AA223)/10</f>
        <v>35.6000000000000014</v>
      </c>
      <c r="AC223" s="30">
        <f>F223/F216</f>
        <v>1.15115589804451002</v>
      </c>
      <c r="AD223" s="27" t="n">
        <v>59</v>
      </c>
      <c r="AE223" s="30">
        <f>AC223^(4/7)</f>
        <v>1.0837616923995499</v>
      </c>
      <c r="AF223" s="30">
        <f>SUM(C214:C223)/SUM(C204:C213)</f>
        <v>1.11785714285714</v>
      </c>
      <c r="AG223" s="30">
        <f>AF223^(4/10)</f>
        <v>1.04557339151294992</v>
      </c>
      <c r="AH223" s="39">
        <f>100/E205*M223/100</f>
        <v>0.00681114551083600084</v>
      </c>
      <c r="AI223" s="39">
        <f>SUM(AH214:AH223)/10</f>
        <v>0.00537268106488499964</v>
      </c>
    </row>
    <row r="224" spans="1:35">
      <c r="A224" s="25" t="n">
        <v>44107</v>
      </c>
      <c r="B224" s="26" t="n">
        <v>44107</v>
      </c>
      <c r="C224" t="n">
        <v>355</v>
      </c>
      <c r="D224">
        <f>SUM(C218:C224)</f>
        <v>2046</v>
      </c>
      <c r="E224" s="27">
        <f>D224/7</f>
        <v>292.285714285713993</v>
      </c>
      <c r="F224" s="28">
        <f>D224/11100394*100000</f>
        <v>18.4317781873000008</v>
      </c>
      <c r="G224" s="27">
        <f>SUM(C215:C224)</f>
        <v>2879</v>
      </c>
      <c r="H224" s="27">
        <f>G224/10</f>
        <v>287.899999999999977</v>
      </c>
      <c r="I224" s="28">
        <f>(G224/11100394*100000)/10*7</f>
        <v>18.1552114276400012</v>
      </c>
      <c r="J224">
        <f>J223+C224</f>
        <v>50755</v>
      </c>
      <c r="K224" s="27">
        <f>J224/11100394*100000</f>
        <v>457.236022433100004</v>
      </c>
      <c r="L224" t="n">
        <v>0</v>
      </c>
      <c r="M224" s="30">
        <f>SUM(L218:L224)/7</f>
        <v>1.28571428571429003</v>
      </c>
      <c r="N224">
        <f>N223+L224</f>
        <v>1888</v>
      </c>
      <c r="O224" s="28">
        <f>N224/11100394*100000</f>
        <v>17.0084052871999987</v>
      </c>
      <c r="P224" s="29">
        <f>100/J224*N224/100</f>
        <v>0.0371983055856490052</v>
      </c>
      <c r="Q224" t="n">
        <v>273</v>
      </c>
      <c r="R224" s="27">
        <f>SUM(Q218:Q224)/7</f>
        <v>246.857142857143003</v>
      </c>
      <c r="S224">
        <f>S223+Q224</f>
        <v>44411</v>
      </c>
      <c r="T224" s="27">
        <f>S224/11100394*100000</f>
        <v>400.084897887400018</v>
      </c>
      <c r="U224" s="27">
        <f>S224/5</f>
        <v>8882.20000000000073</v>
      </c>
      <c r="V224" s="27">
        <f>U224/11100394*100000</f>
        <v>80.0169795774999955</v>
      </c>
      <c r="W224">
        <f>J224-N224-S224</f>
        <v>4456</v>
      </c>
      <c r="X224" s="27">
        <f>W224/11100394*100000</f>
        <v>40.1427192583999997</v>
      </c>
      <c r="Y224" s="27">
        <f>SUM(W218:W224)/7</f>
        <v>4287.42857142856974</v>
      </c>
      <c r="Z224">
        <f>L224+Q224</f>
        <v>273</v>
      </c>
      <c r="AA224">
        <f>C224-Z224</f>
        <v>82</v>
      </c>
      <c r="AB224" s="27">
        <f>SUM(AA215:AA224)/10</f>
        <v>43.3999999999999986</v>
      </c>
      <c r="AC224" s="30">
        <f>F224/F217</f>
        <v>1.14814814814445998</v>
      </c>
      <c r="AD224" s="27" t="n">
        <v>64</v>
      </c>
      <c r="AE224" s="30">
        <f>AC224^(4/7)</f>
        <v>1.08214269289361997</v>
      </c>
      <c r="AF224" s="30">
        <f>SUM(C215:C224)/SUM(C205:C214)</f>
        <v>1.09509319132749994</v>
      </c>
      <c r="AG224" s="30">
        <f>AF224^(4/10)</f>
        <v>1.03700399982614999</v>
      </c>
      <c r="AH224" s="39">
        <f>100/E206*M224/100</f>
        <v>0.00549450549450599901</v>
      </c>
      <c r="AI224" s="39">
        <f>SUM(AH215:AH224)/10</f>
        <v>0.00549582223553000038</v>
      </c>
    </row>
    <row r="225" spans="1:35">
      <c r="A225" s="25" t="n">
        <v>44108</v>
      </c>
      <c r="B225" s="26" t="n">
        <v>44108</v>
      </c>
      <c r="C225" t="n">
        <v>170</v>
      </c>
      <c r="D225">
        <f>SUM(C219:C225)</f>
        <v>2033</v>
      </c>
      <c r="E225" s="27">
        <f>D225/7</f>
        <v>290.428571428572013</v>
      </c>
      <c r="F225" s="28">
        <f>D225/11100394*100000</f>
        <v>18.314665227199999</v>
      </c>
      <c r="G225" s="27">
        <f>SUM(C216:C225)</f>
        <v>2797</v>
      </c>
      <c r="H225" s="27">
        <f>G225/10</f>
        <v>279.699999999999989</v>
      </c>
      <c r="I225" s="28">
        <f>(G225/11100394*100000)/10*7</f>
        <v>17.6381126651799995</v>
      </c>
      <c r="J225">
        <f>J224+C225</f>
        <v>50925</v>
      </c>
      <c r="K225" s="27">
        <f>J225/11100394*100000</f>
        <v>458.76749960410001</v>
      </c>
      <c r="L225" t="n">
        <v>2</v>
      </c>
      <c r="M225" s="30">
        <f>SUM(L219:L225)/7</f>
        <v>1.42857142857142989</v>
      </c>
      <c r="N225">
        <f>N224+L225</f>
        <v>1890</v>
      </c>
      <c r="O225" s="28">
        <f>N225/11100394*100000</f>
        <v>17.0264226657000002</v>
      </c>
      <c r="P225" s="29">
        <f>100/J225*N225/100</f>
        <v>0.0371134020618590021</v>
      </c>
      <c r="Q225" t="n">
        <v>134</v>
      </c>
      <c r="R225" s="27">
        <f>SUM(Q219:Q225)/7</f>
        <v>235.142857142856997</v>
      </c>
      <c r="S225">
        <f>S224+Q225</f>
        <v>44545</v>
      </c>
      <c r="T225" s="27">
        <f>S225/11100394*100000</f>
        <v>401.292062245699981</v>
      </c>
      <c r="U225" s="27">
        <f>S225/5</f>
        <v>8909</v>
      </c>
      <c r="V225" s="27">
        <f>U225/11100394*100000</f>
        <v>80.2584124491000068</v>
      </c>
      <c r="W225">
        <f>J225-N225-S225</f>
        <v>4490</v>
      </c>
      <c r="X225" s="27">
        <f>W225/11100394*100000</f>
        <v>40.4490146926000023</v>
      </c>
      <c r="Y225" s="27">
        <f>SUM(W219:W225)/7</f>
        <v>4341.28571428572013</v>
      </c>
      <c r="Z225">
        <f>L225+Q225</f>
        <v>136</v>
      </c>
      <c r="AA225">
        <f>C225-Z225</f>
        <v>34</v>
      </c>
      <c r="AB225" s="27">
        <f>SUM(AA216:AA225)/10</f>
        <v>44.5</v>
      </c>
      <c r="AC225" s="30">
        <f>F225/F218</f>
        <v>1.13385387618733002</v>
      </c>
      <c r="AD225" s="27" t="n">
        <v>62</v>
      </c>
      <c r="AE225" s="30">
        <f>AC225^(4/7)</f>
        <v>1.07442345233778003</v>
      </c>
      <c r="AF225" s="30">
        <f>SUM(C216:C225)/SUM(C206:C215)</f>
        <v>1.05150375939849994</v>
      </c>
      <c r="AG225" s="30">
        <f>AF225^(4/10)</f>
        <v>1.02029164874743006</v>
      </c>
      <c r="AH225" s="39">
        <f>100/E207*M225/100</f>
        <v>0.00607533414337799904</v>
      </c>
      <c r="AI225" s="39">
        <f>SUM(AH216:AH225)/10</f>
        <v>0.00567704627106099924</v>
      </c>
    </row>
    <row r="226" spans="1:35">
      <c r="A226" s="25" t="n">
        <v>44109</v>
      </c>
      <c r="B226" s="26" t="n">
        <v>44109</v>
      </c>
      <c r="C226" t="n">
        <v>257</v>
      </c>
      <c r="D226">
        <f>SUM(C220:C226)</f>
        <v>1983</v>
      </c>
      <c r="E226" s="27">
        <f>D226/7</f>
        <v>283.285714285713993</v>
      </c>
      <c r="F226" s="28">
        <f>D226/11100394*100000</f>
        <v>17.8642307651000003</v>
      </c>
      <c r="G226" s="27">
        <f>SUM(C217:C226)</f>
        <v>2724</v>
      </c>
      <c r="H226" s="27">
        <f>G226/10</f>
        <v>272.399999999999977</v>
      </c>
      <c r="I226" s="28">
        <f>(G226/11100394*100000)/10*7</f>
        <v>17.1777686449600004</v>
      </c>
      <c r="J226">
        <f>J225+C226</f>
        <v>51182</v>
      </c>
      <c r="K226" s="27">
        <f>J226/11100394*100000</f>
        <v>461.082732738999994</v>
      </c>
      <c r="L226" t="n">
        <v>4</v>
      </c>
      <c r="M226" s="30">
        <f>SUM(L220:L226)/7</f>
        <v>2</v>
      </c>
      <c r="N226">
        <f>N225+L226</f>
        <v>1894</v>
      </c>
      <c r="O226" s="28">
        <f>N226/11100394*100000</f>
        <v>17.0624574226999997</v>
      </c>
      <c r="P226" s="29">
        <f>100/J226*N226/100</f>
        <v>0.037005197139628998</v>
      </c>
      <c r="Q226" t="n">
        <v>151</v>
      </c>
      <c r="R226" s="27">
        <f>SUM(Q220:Q226)/7</f>
        <v>234.714285714286007</v>
      </c>
      <c r="S226">
        <f>S225+Q226</f>
        <v>44696</v>
      </c>
      <c r="T226" s="27">
        <f>S226/11100394*100000</f>
        <v>402.652374321100012</v>
      </c>
      <c r="U226" s="27">
        <f>S226/5</f>
        <v>8939.20000000000073</v>
      </c>
      <c r="V226" s="27">
        <f>U226/11100394*100000</f>
        <v>80.5304748642000021</v>
      </c>
      <c r="W226">
        <f>J226-N226-S226</f>
        <v>4592</v>
      </c>
      <c r="X226" s="27">
        <f>W226/11100394*100000</f>
        <v>41.367900995200003</v>
      </c>
      <c r="Y226" s="27">
        <f>SUM(W220:W226)/7</f>
        <v>4387.85714285714039</v>
      </c>
      <c r="Z226">
        <f>L226+Q226</f>
        <v>155</v>
      </c>
      <c r="AA226">
        <f>C226-Z226</f>
        <v>102</v>
      </c>
      <c r="AB226" s="27">
        <f>SUM(AA217:AA226)/10</f>
        <v>49.3999999999999986</v>
      </c>
      <c r="AC226" s="30">
        <f>F226/F219</f>
        <v>1.06957928802576996</v>
      </c>
      <c r="AD226" s="27" t="n">
        <v>63</v>
      </c>
      <c r="AE226" s="30">
        <f>AC226^(4/7)</f>
        <v>1.03918563315274004</v>
      </c>
      <c r="AF226" s="30">
        <f>SUM(C217:C226)/SUM(C207:C216)</f>
        <v>1.00516605166052009</v>
      </c>
      <c r="AG226" s="30">
        <f>AF226^(4/10)</f>
        <v>1.00206322688773009</v>
      </c>
      <c r="AH226" s="39">
        <f>100/E208*M226/100</f>
        <v>0.00773480662983399991</v>
      </c>
      <c r="AI226" s="39">
        <f>SUM(AH217:AH226)/10</f>
        <v>0.00610490481422900011</v>
      </c>
    </row>
    <row r="227" spans="1:35">
      <c r="A227" s="25" t="n">
        <v>44110</v>
      </c>
      <c r="B227" s="26" t="n">
        <v>44110</v>
      </c>
      <c r="C227" t="n">
        <v>388</v>
      </c>
      <c r="D227">
        <f>SUM(C221:C227)</f>
        <v>2158</v>
      </c>
      <c r="E227" s="27">
        <f>D227/7</f>
        <v>308.285714285713993</v>
      </c>
      <c r="F227" s="28">
        <f>D227/11100394*100000</f>
        <v>19.4407513823000002</v>
      </c>
      <c r="G227" s="27">
        <f>SUM(C218:C227)</f>
        <v>2861</v>
      </c>
      <c r="H227" s="27">
        <f>G227/10</f>
        <v>286.100000000000023</v>
      </c>
      <c r="I227" s="28">
        <f>(G227/11100394*100000)/10*7</f>
        <v>18.0417019431599996</v>
      </c>
      <c r="J227">
        <f>J226+C227</f>
        <v>51570</v>
      </c>
      <c r="K227" s="27">
        <f>J227/11100394*100000</f>
        <v>464.578104164600006</v>
      </c>
      <c r="L227" t="n">
        <v>0</v>
      </c>
      <c r="M227" s="30">
        <f>SUM(L221:L227)/7</f>
        <v>1.28571428571429003</v>
      </c>
      <c r="N227">
        <f>N226+L227</f>
        <v>1894</v>
      </c>
      <c r="O227" s="28">
        <f>N227/11100394*100000</f>
        <v>17.0624574226999997</v>
      </c>
      <c r="P227" s="29">
        <f>100/J227*N227/100</f>
        <v>0.0367267791351590045</v>
      </c>
      <c r="Q227" t="n">
        <v>236</v>
      </c>
      <c r="R227" s="27">
        <f>SUM(Q221:Q227)/7</f>
        <v>235.714285714286007</v>
      </c>
      <c r="S227">
        <f>S226+Q227</f>
        <v>44932</v>
      </c>
      <c r="T227" s="27">
        <f>S227/11100394*100000</f>
        <v>404.77842498199999</v>
      </c>
      <c r="U227" s="27">
        <f>S227/5</f>
        <v>8986.39999999999964</v>
      </c>
      <c r="V227" s="27">
        <f>U227/11100394*100000</f>
        <v>80.9556849963999952</v>
      </c>
      <c r="W227">
        <f>J227-N227-S227</f>
        <v>4744</v>
      </c>
      <c r="X227" s="27">
        <f>W227/11100394*100000</f>
        <v>42.7372217599000024</v>
      </c>
      <c r="Y227" s="27">
        <f>SUM(W221:W227)/7</f>
        <v>4459.14285714285961</v>
      </c>
      <c r="Z227">
        <f>L227+Q227</f>
        <v>236</v>
      </c>
      <c r="AA227">
        <f>C227-Z227</f>
        <v>152</v>
      </c>
      <c r="AB227" s="27">
        <f>SUM(AA218:AA227)/10</f>
        <v>59.7000000000000028</v>
      </c>
      <c r="AC227" s="30">
        <f>F227/F220</f>
        <v>1.17987971569000005</v>
      </c>
      <c r="AD227" s="27" t="n">
        <v>60</v>
      </c>
      <c r="AE227" s="30">
        <f>AC227^(4/7)</f>
        <v>1.09913271410777003</v>
      </c>
      <c r="AF227" s="30">
        <f>SUM(C218:C227)/SUM(C208:C217)</f>
        <v>1.06953271028037</v>
      </c>
      <c r="AG227" s="30">
        <f>AF227^(4/10)</f>
        <v>1.02725349749083006</v>
      </c>
      <c r="AH227" s="39">
        <f>100/E209*M227/100</f>
        <v>0.00479999999999999893</v>
      </c>
      <c r="AI227" s="39">
        <f>SUM(AH218:AH227)/10</f>
        <v>0.00612645209216600062</v>
      </c>
    </row>
    <row r="228" spans="1:35">
      <c r="A228" s="25" t="n">
        <v>44111</v>
      </c>
      <c r="B228" s="26" t="n">
        <v>44111</v>
      </c>
      <c r="C228" t="n">
        <v>652</v>
      </c>
      <c r="D228">
        <f>SUM(C222:C228)</f>
        <v>2524</v>
      </c>
      <c r="E228" s="27">
        <f>D228/7</f>
        <v>360.57142857142901</v>
      </c>
      <c r="F228" s="28">
        <f>D228/11100394*100000</f>
        <v>22.7379316445999997</v>
      </c>
      <c r="G228" s="27">
        <f>SUM(C219:C228)</f>
        <v>3330</v>
      </c>
      <c r="H228" s="27">
        <f>G228/10</f>
        <v>333</v>
      </c>
      <c r="I228" s="28">
        <f>(G228/11100394*100000)/10*7</f>
        <v>20.9992546210300013</v>
      </c>
      <c r="J228">
        <f>J227+C228</f>
        <v>52222</v>
      </c>
      <c r="K228" s="27">
        <f>J228/11100394*100000</f>
        <v>470.451769549800019</v>
      </c>
      <c r="L228" t="n">
        <v>4</v>
      </c>
      <c r="M228" s="30">
        <f>SUM(L222:L228)/7</f>
        <v>1.71428571428570997</v>
      </c>
      <c r="N228">
        <f>N227+L228</f>
        <v>1898</v>
      </c>
      <c r="O228" s="28">
        <f>N228/11100394*100000</f>
        <v>17.0984921796000009</v>
      </c>
      <c r="P228" s="29">
        <f>100/J228*N228/100</f>
        <v>0.0363448355099300002</v>
      </c>
      <c r="Q228" t="n">
        <v>252</v>
      </c>
      <c r="R228" s="27">
        <f>SUM(Q222:Q228)/7</f>
        <v>225.57142857142901</v>
      </c>
      <c r="S228">
        <f>S227+Q228</f>
        <v>45184</v>
      </c>
      <c r="T228" s="27">
        <f>S228/11100394*100000</f>
        <v>407.048614670800021</v>
      </c>
      <c r="U228" s="27">
        <f>S228/5</f>
        <v>9036.79999999999927</v>
      </c>
      <c r="V228" s="27">
        <f>U228/11100394*100000</f>
        <v>81.4097229342000048</v>
      </c>
      <c r="W228">
        <f>J228-N228-S228</f>
        <v>5140</v>
      </c>
      <c r="X228" s="27">
        <f>W228/11100394*100000</f>
        <v>46.3046626993999979</v>
      </c>
      <c r="Y228" s="27">
        <f>SUM(W222:W228)/7</f>
        <v>4592.42857142856974</v>
      </c>
      <c r="Z228">
        <f>L228+Q228</f>
        <v>256</v>
      </c>
      <c r="AA228">
        <f>C228-Z228</f>
        <v>396</v>
      </c>
      <c r="AB228" s="27">
        <f>SUM(AA219:AA228)/10</f>
        <v>102.700000000000003</v>
      </c>
      <c r="AC228" s="30">
        <f>F228/F221</f>
        <v>1.38529088913535992</v>
      </c>
      <c r="AD228" s="27" t="n">
        <v>60</v>
      </c>
      <c r="AE228" s="30">
        <f>AC228^(4/7)</f>
        <v>1.20470457276374998</v>
      </c>
      <c r="AF228" s="30">
        <f>SUM(C219:C228)/SUM(C209:C218)</f>
        <v>1.34708737864077999</v>
      </c>
      <c r="AG228" s="30">
        <f>AF228^(4/10)</f>
        <v>1.12657032380943001</v>
      </c>
      <c r="AH228" s="39">
        <f>100/E210*M228/100</f>
        <v>0.00643776824034300077</v>
      </c>
      <c r="AI228" s="39">
        <f>SUM(AH219:AH228)/10</f>
        <v>0.00626489483422400006</v>
      </c>
    </row>
    <row r="229" spans="1:35">
      <c r="A229" s="25" t="n">
        <v>44112</v>
      </c>
      <c r="B229" s="26" t="n">
        <v>44112</v>
      </c>
      <c r="C229" t="n">
        <v>584</v>
      </c>
      <c r="D229">
        <f>SUM(C223:C229)</f>
        <v>2709</v>
      </c>
      <c r="E229" s="27">
        <f>D229/7</f>
        <v>387</v>
      </c>
      <c r="F229" s="28">
        <f>D229/11100394*100000</f>
        <v>24.4045391541999983</v>
      </c>
      <c r="G229" s="27">
        <f>SUM(C220:C229)</f>
        <v>3607</v>
      </c>
      <c r="H229" s="27">
        <f>G229/10</f>
        <v>360.699999999999989</v>
      </c>
      <c r="I229" s="28">
        <f>(G229/11100394*100000)/10*7</f>
        <v>22.7460394648899999</v>
      </c>
      <c r="J229">
        <f>J228+C229</f>
        <v>52806</v>
      </c>
      <c r="K229" s="27">
        <f>J229/11100394*100000</f>
        <v>475.712844066599985</v>
      </c>
      <c r="L229" t="n">
        <v>0</v>
      </c>
      <c r="M229" s="30">
        <f>SUM(L223:L229)/7</f>
        <v>1.57142857142857011</v>
      </c>
      <c r="N229">
        <f>N228+L229</f>
        <v>1898</v>
      </c>
      <c r="O229" s="28">
        <f>N229/11100394*100000</f>
        <v>17.0984921796000009</v>
      </c>
      <c r="P229" s="29">
        <f>100/J229*N229/100</f>
        <v>0.0359428852781920005</v>
      </c>
      <c r="Q229" t="n">
        <v>326</v>
      </c>
      <c r="R229" s="27">
        <f>SUM(Q223:Q229)/7</f>
        <v>235.857142857143003</v>
      </c>
      <c r="S229">
        <f>S228+Q229</f>
        <v>45510</v>
      </c>
      <c r="T229" s="27">
        <f>S229/11100394*100000</f>
        <v>409.985447363399999</v>
      </c>
      <c r="U229" s="27">
        <f>S229/5</f>
        <v>9102</v>
      </c>
      <c r="V229" s="27">
        <f>U229/11100394*100000</f>
        <v>81.9970894726999973</v>
      </c>
      <c r="W229">
        <f>J229-N229-S229</f>
        <v>5398</v>
      </c>
      <c r="X229" s="27">
        <f>W229/11100394*100000</f>
        <v>48.6289045235999993</v>
      </c>
      <c r="Y229" s="27">
        <f>SUM(W223:W229)/7</f>
        <v>4742</v>
      </c>
      <c r="Z229">
        <f>L229+Q229</f>
        <v>326</v>
      </c>
      <c r="AA229">
        <f>C229-Z229</f>
        <v>258</v>
      </c>
      <c r="AB229" s="27">
        <f>SUM(AA220:AA229)/10</f>
        <v>113.200000000000003</v>
      </c>
      <c r="AC229" s="30">
        <f>F229/F222</f>
        <v>1.37582529202404991</v>
      </c>
      <c r="AD229" s="27" t="n">
        <v>59</v>
      </c>
      <c r="AE229" s="30">
        <f>AC229^(4/7)</f>
        <v>1.19999385536761993</v>
      </c>
      <c r="AF229" s="30">
        <f>SUM(C220:C229)/SUM(C210:C219)</f>
        <v>1.48558484349258997</v>
      </c>
      <c r="AG229" s="30">
        <f>AF229^(4/10)</f>
        <v>1.17154502456700005</v>
      </c>
      <c r="AH229" s="39">
        <f>100/E211*M229/100</f>
        <v>0.0059395248380130008</v>
      </c>
      <c r="AI229" s="39">
        <f>SUM(AH220:AH229)/10</f>
        <v>0.00632693242440799963</v>
      </c>
    </row>
    <row r="230" spans="1:35">
      <c r="A230" s="25" t="n">
        <v>44113</v>
      </c>
      <c r="B230" s="26" t="n">
        <v>44113</v>
      </c>
      <c r="C230" t="n">
        <v>527</v>
      </c>
      <c r="D230">
        <f>SUM(C224:C230)</f>
        <v>2933</v>
      </c>
      <c r="E230" s="27">
        <f>D230/7</f>
        <v>419</v>
      </c>
      <c r="F230" s="28">
        <f>D230/11100394*100000</f>
        <v>26.4224855442000006</v>
      </c>
      <c r="G230" s="27">
        <f>SUM(C221:C230)</f>
        <v>3921</v>
      </c>
      <c r="H230" s="27">
        <f>G230/10</f>
        <v>392.100000000000023</v>
      </c>
      <c r="I230" s="28">
        <f>(G230/11100394*100000)/10*7</f>
        <v>24.7261493600800009</v>
      </c>
      <c r="J230">
        <f>J229+C230</f>
        <v>53333</v>
      </c>
      <c r="K230" s="27">
        <f>J230/11100394*100000</f>
        <v>480.460423296700014</v>
      </c>
      <c r="L230" t="n">
        <v>1</v>
      </c>
      <c r="M230" s="30">
        <f>SUM(L224:L230)/7</f>
        <v>1.57142857142857011</v>
      </c>
      <c r="N230">
        <f>N229+L230</f>
        <v>1899</v>
      </c>
      <c r="O230" s="28">
        <f>N230/11100394*100000</f>
        <v>17.1075008689000008</v>
      </c>
      <c r="P230" s="29">
        <f>100/J230*N230/100</f>
        <v>0.0356064725404489968</v>
      </c>
      <c r="Q230" t="n">
        <v>260</v>
      </c>
      <c r="R230" s="27">
        <f>SUM(Q224:Q230)/7</f>
        <v>233.142857142856997</v>
      </c>
      <c r="S230">
        <f>S229+Q230</f>
        <v>45770</v>
      </c>
      <c r="T230" s="27">
        <f>S230/11100394*100000</f>
        <v>412.327706566100005</v>
      </c>
      <c r="U230" s="27">
        <f>S230/5</f>
        <v>9154</v>
      </c>
      <c r="V230" s="27">
        <f>U230/11100394*100000</f>
        <v>82.4655413132000064</v>
      </c>
      <c r="W230">
        <f>J230-N230-S230</f>
        <v>5664</v>
      </c>
      <c r="X230" s="27">
        <f>W230/11100394*100000</f>
        <v>51.0252158616999978</v>
      </c>
      <c r="Y230" s="27">
        <f>SUM(W224:W230)/7</f>
        <v>4926.28571428572013</v>
      </c>
      <c r="Z230">
        <f>L230+Q230</f>
        <v>261</v>
      </c>
      <c r="AA230">
        <f>C230-Z230</f>
        <v>266</v>
      </c>
      <c r="AB230" s="27">
        <f>SUM(AA221:AA230)/10</f>
        <v>141.900000000000006</v>
      </c>
      <c r="AC230" s="30">
        <f>F230/F223</f>
        <v>1.51029866116988014</v>
      </c>
      <c r="AD230" s="27" t="n">
        <v>66</v>
      </c>
      <c r="AE230" s="30">
        <f>AC230^(4/7)</f>
        <v>1.26567330825596991</v>
      </c>
      <c r="AF230" s="30">
        <f>SUM(C221:C230)/SUM(C211:C220)</f>
        <v>1.57786720321931995</v>
      </c>
      <c r="AG230" s="30">
        <f>AF230^(4/10)</f>
        <v>1.20012968946038989</v>
      </c>
      <c r="AH230" s="39">
        <f>100/E212*M230/100</f>
        <v>0.00586041555673900039</v>
      </c>
      <c r="AI230" s="39">
        <f>SUM(AH221:AH230)/10</f>
        <v>0.00624428097096299961</v>
      </c>
    </row>
    <row r="231" spans="1:35">
      <c r="A231" s="25" t="n">
        <v>44114</v>
      </c>
      <c r="B231" s="26" t="n">
        <v>44114</v>
      </c>
      <c r="C231" t="n">
        <v>520</v>
      </c>
      <c r="D231">
        <f>SUM(C225:C231)</f>
        <v>3098</v>
      </c>
      <c r="E231" s="27">
        <f>D231/7</f>
        <v>442.57142857142901</v>
      </c>
      <c r="F231" s="28">
        <f>D231/11100394*100000</f>
        <v>27.9089192689999983</v>
      </c>
      <c r="G231" s="27">
        <f>SUM(C222:C231)</f>
        <v>4155</v>
      </c>
      <c r="H231" s="27">
        <f>G231/10</f>
        <v>415.5</v>
      </c>
      <c r="I231" s="28">
        <f>(G231/11100394*100000)/10*7</f>
        <v>26.2017726578299985</v>
      </c>
      <c r="J231">
        <f>J230+C231</f>
        <v>53853</v>
      </c>
      <c r="K231" s="27">
        <f>J231/11100394*100000</f>
        <v>485.144941702100027</v>
      </c>
      <c r="L231" t="n">
        <v>2</v>
      </c>
      <c r="M231" s="30">
        <f>SUM(L225:L231)/7</f>
        <v>1.85714285714286014</v>
      </c>
      <c r="N231">
        <f>N230+L231</f>
        <v>1901</v>
      </c>
      <c r="O231" s="28">
        <f>N231/11100394*100000</f>
        <v>17.1255182473999987</v>
      </c>
      <c r="P231" s="29">
        <f>100/J231*N231/100</f>
        <v>0.0352997975971560018</v>
      </c>
      <c r="Q231" t="n">
        <v>284</v>
      </c>
      <c r="R231" s="27">
        <f>SUM(Q225:Q231)/7</f>
        <v>234.714285714286007</v>
      </c>
      <c r="S231">
        <f>S230+Q231</f>
        <v>46054</v>
      </c>
      <c r="T231" s="27">
        <f>S231/11100394*100000</f>
        <v>414.886174310599984</v>
      </c>
      <c r="U231" s="27">
        <f>S231/5</f>
        <v>9210.79999999999927</v>
      </c>
      <c r="V231" s="27">
        <f>U231/11100394*100000</f>
        <v>82.9772348621000049</v>
      </c>
      <c r="W231">
        <f>J231-N231-S231</f>
        <v>5898</v>
      </c>
      <c r="X231" s="27">
        <f>W231/11100394*100000</f>
        <v>53.1332491440999988</v>
      </c>
      <c r="Y231" s="27">
        <f>SUM(W225:W231)/7</f>
        <v>5132.28571428572013</v>
      </c>
      <c r="Z231">
        <f>L231+Q231</f>
        <v>286</v>
      </c>
      <c r="AA231">
        <f>C231-Z231</f>
        <v>234</v>
      </c>
      <c r="AB231" s="27">
        <f>SUM(AA222:AA231)/10</f>
        <v>169.099999999999994</v>
      </c>
      <c r="AC231" s="30">
        <f>F231/F224</f>
        <v>1.51417399804810993</v>
      </c>
      <c r="AD231" s="27" t="n">
        <v>60</v>
      </c>
      <c r="AE231" s="30">
        <f>AC231^(4/7)</f>
        <v>1.26752808494001989</v>
      </c>
      <c r="AF231" s="30">
        <f>SUM(C222:C231)/SUM(C212:C221)</f>
        <v>1.59869180454021009</v>
      </c>
      <c r="AG231" s="30">
        <f>AF231^(4/10)</f>
        <v>1.20644047634925</v>
      </c>
      <c r="AH231" s="39">
        <f>100/E213*M231/100</f>
        <v>0.00708446866484999838</v>
      </c>
      <c r="AI231" s="39">
        <f>SUM(AH222:AH231)/10</f>
        <v>0.00628525210929299938</v>
      </c>
    </row>
    <row r="232" spans="1:35">
      <c r="A232" s="25" t="n">
        <v>44115</v>
      </c>
      <c r="B232" s="26" t="n">
        <v>44115</v>
      </c>
      <c r="C232" t="n">
        <v>477</v>
      </c>
      <c r="D232">
        <f>SUM(C226:C232)</f>
        <v>3405</v>
      </c>
      <c r="E232" s="27">
        <f>D232/7</f>
        <v>486.428571428572013</v>
      </c>
      <c r="F232" s="28">
        <f>D232/11100394*100000</f>
        <v>30.6745868659999985</v>
      </c>
      <c r="G232" s="27">
        <f>SUM(C223:C232)</f>
        <v>4233</v>
      </c>
      <c r="H232" s="27">
        <f>G232/10</f>
        <v>423.300000000000011</v>
      </c>
      <c r="I232" s="28">
        <f>(G232/11100394*100000)/10*7</f>
        <v>26.6936470903900016</v>
      </c>
      <c r="J232">
        <f>J231+C232</f>
        <v>54330</v>
      </c>
      <c r="K232" s="27">
        <f>J232/11100394*100000</f>
        <v>489.44208647009998</v>
      </c>
      <c r="L232" t="n">
        <v>0</v>
      </c>
      <c r="M232" s="30">
        <f>SUM(L226:L232)/7</f>
        <v>1.57142857142857011</v>
      </c>
      <c r="N232">
        <f>N231+L232</f>
        <v>1901</v>
      </c>
      <c r="O232" s="28">
        <f>N232/11100394*100000</f>
        <v>17.1255182473999987</v>
      </c>
      <c r="P232" s="29">
        <f>100/J232*N232/100</f>
        <v>0.0349898766795599991</v>
      </c>
      <c r="Q232" t="n">
        <v>241</v>
      </c>
      <c r="R232" s="27">
        <f>SUM(Q226:Q232)/7</f>
        <v>250</v>
      </c>
      <c r="S232">
        <f>S231+Q232</f>
        <v>46295</v>
      </c>
      <c r="T232" s="27">
        <f>S232/11100394*100000</f>
        <v>417.057268417700016</v>
      </c>
      <c r="U232" s="27">
        <f>S232/5</f>
        <v>9259</v>
      </c>
      <c r="V232" s="27">
        <f>U232/11100394*100000</f>
        <v>83.4114536834999996</v>
      </c>
      <c r="W232">
        <f>J232-N232-S232</f>
        <v>6134</v>
      </c>
      <c r="X232" s="27">
        <f>W232/11100394*100000</f>
        <v>55.2592998049999977</v>
      </c>
      <c r="Y232" s="27">
        <f>SUM(W226:W232)/7</f>
        <v>5367.14285714285961</v>
      </c>
      <c r="Z232">
        <f>L232+Q232</f>
        <v>241</v>
      </c>
      <c r="AA232">
        <f>C232-Z232</f>
        <v>236</v>
      </c>
      <c r="AB232" s="27">
        <f>SUM(AA223:AA232)/10</f>
        <v>178.300000000000011</v>
      </c>
      <c r="AC232" s="30">
        <f>F232/F225</f>
        <v>1.67486473192225009</v>
      </c>
      <c r="AD232" s="27" t="n">
        <v>67</v>
      </c>
      <c r="AE232" s="30">
        <f>AC232^(4/7)</f>
        <v>1.34272916282905008</v>
      </c>
      <c r="AF232" s="30">
        <f>SUM(C223:C232)/SUM(C213:C222)</f>
        <v>1.53815406976744011</v>
      </c>
      <c r="AG232" s="30">
        <f>AF232^(4/10)</f>
        <v>1.18795485168611004</v>
      </c>
      <c r="AH232" s="39">
        <f>100/E214*M232/100</f>
        <v>0.00597176981541799989</v>
      </c>
      <c r="AI232" s="39">
        <f>SUM(AH223:AH232)/10</f>
        <v>0.00622097388939199991</v>
      </c>
    </row>
    <row r="233" spans="1:35">
      <c r="A233" s="25" t="n">
        <v>44116</v>
      </c>
      <c r="B233" s="26" t="n">
        <v>44116</v>
      </c>
      <c r="C233" t="n">
        <v>595</v>
      </c>
      <c r="D233">
        <f>SUM(C227:C233)</f>
        <v>3743</v>
      </c>
      <c r="E233" s="27">
        <f>D233/7</f>
        <v>534.714285714286007</v>
      </c>
      <c r="F233" s="28">
        <f>D233/11100394*100000</f>
        <v>33.7195238294999982</v>
      </c>
      <c r="G233" s="27">
        <f>SUM(C224:C233)</f>
        <v>4525</v>
      </c>
      <c r="H233" s="27">
        <f>G233/10</f>
        <v>452.5</v>
      </c>
      <c r="I233" s="28">
        <f>(G233/11100394*100000)/10*7</f>
        <v>28.5350231712700015</v>
      </c>
      <c r="J233">
        <f>J232+C233</f>
        <v>54925</v>
      </c>
      <c r="K233" s="27">
        <f>J233/11100394*100000</f>
        <v>494.802256568600001</v>
      </c>
      <c r="L233" t="n">
        <v>2</v>
      </c>
      <c r="M233" s="30">
        <f>SUM(L227:L233)/7</f>
        <v>1.28571428571429003</v>
      </c>
      <c r="N233">
        <f>N232+L233</f>
        <v>1903</v>
      </c>
      <c r="O233" s="28">
        <f>N233/11100394*100000</f>
        <v>17.1435356259000002</v>
      </c>
      <c r="P233" s="29">
        <f>100/J233*N233/100</f>
        <v>0.0346472462448789997</v>
      </c>
      <c r="Q233" t="n">
        <v>167</v>
      </c>
      <c r="R233" s="27">
        <f>SUM(Q227:Q233)/7</f>
        <v>252.285714285713993</v>
      </c>
      <c r="S233">
        <f>S232+Q233</f>
        <v>46462</v>
      </c>
      <c r="T233" s="27">
        <f>S233/11100394*100000</f>
        <v>418.561719520899999</v>
      </c>
      <c r="U233" s="27">
        <f>S233/5</f>
        <v>9292.39999999999964</v>
      </c>
      <c r="V233" s="27">
        <f>U233/11100394*100000</f>
        <v>83.7123439041999973</v>
      </c>
      <c r="W233">
        <f>J233-N233-S233</f>
        <v>6560</v>
      </c>
      <c r="X233" s="27">
        <f>W233/11100394*100000</f>
        <v>59.0970014218000017</v>
      </c>
      <c r="Y233" s="27">
        <f>SUM(W227:W233)/7</f>
        <v>5648.28571428572013</v>
      </c>
      <c r="Z233">
        <f>L233+Q233</f>
        <v>169</v>
      </c>
      <c r="AA233">
        <f>C233-Z233</f>
        <v>426</v>
      </c>
      <c r="AB233" s="27">
        <f>SUM(AA224:AA233)/10</f>
        <v>218.599999999999994</v>
      </c>
      <c r="AC233" s="30">
        <f>F233/F226</f>
        <v>1.88754412506667997</v>
      </c>
      <c r="AD233" s="27" t="n">
        <v>69</v>
      </c>
      <c r="AE233" s="30">
        <f>AC233^(4/7)</f>
        <v>1.4376576945380199</v>
      </c>
      <c r="AF233" s="30">
        <f>SUM(C224:C233)/SUM(C214:C223)</f>
        <v>1.60631877884273999</v>
      </c>
      <c r="AG233" s="30">
        <f>AF233^(4/10)</f>
        <v>1.2087394446580999</v>
      </c>
      <c r="AH233" s="39">
        <f>100/E215*M233/100</f>
        <v>0.00526932084309100013</v>
      </c>
      <c r="AI233" s="39">
        <f>SUM(AH224:AH233)/10</f>
        <v>0.00606679142261699944</v>
      </c>
    </row>
    <row r="234" spans="1:35">
      <c r="A234" s="25" t="n">
        <v>44117</v>
      </c>
      <c r="B234" s="26" t="n">
        <v>44117</v>
      </c>
      <c r="C234" t="n">
        <v>700</v>
      </c>
      <c r="D234">
        <f>SUM(C228:C234)</f>
        <v>4055</v>
      </c>
      <c r="E234" s="27">
        <f>D234/7</f>
        <v>579.285714285713993</v>
      </c>
      <c r="F234" s="28">
        <f>D234/11100394*100000</f>
        <v>36.5302348726999995</v>
      </c>
      <c r="G234" s="27">
        <f>SUM(C225:C234)</f>
        <v>4870</v>
      </c>
      <c r="H234" s="27">
        <f>G234/10</f>
        <v>487</v>
      </c>
      <c r="I234" s="28">
        <f>(G234/11100394*100000)/10*7</f>
        <v>30.7106216230099989</v>
      </c>
      <c r="J234">
        <f>J233+C234</f>
        <v>55625</v>
      </c>
      <c r="K234" s="27">
        <f>J234/11100394*100000</f>
        <v>501.108339037300027</v>
      </c>
      <c r="L234" t="n">
        <v>6</v>
      </c>
      <c r="M234" s="30">
        <f>SUM(L228:L234)/7</f>
        <v>2.14285714285714013</v>
      </c>
      <c r="N234">
        <f>N233+L234</f>
        <v>1909</v>
      </c>
      <c r="O234" s="28">
        <f>N234/11100394*100000</f>
        <v>17.1975877612999994</v>
      </c>
      <c r="P234" s="29">
        <f>100/J234*N234/100</f>
        <v>0.0343191011236000065</v>
      </c>
      <c r="Q234" t="n">
        <v>264</v>
      </c>
      <c r="R234" s="27">
        <f>SUM(Q228:Q234)/7</f>
        <v>256.285714285713993</v>
      </c>
      <c r="S234">
        <f>S233+Q234</f>
        <v>46726</v>
      </c>
      <c r="T234" s="27">
        <f>S234/11100394*100000</f>
        <v>420.940013480599987</v>
      </c>
      <c r="U234" s="27">
        <f>S234/5</f>
        <v>9345.20000000000073</v>
      </c>
      <c r="V234" s="27">
        <f>U234/11100394*100000</f>
        <v>84.1880026960999999</v>
      </c>
      <c r="W234">
        <f>J234-N234-S234</f>
        <v>6990</v>
      </c>
      <c r="X234" s="27">
        <f>W234/11100394*100000</f>
        <v>62.970737795399998</v>
      </c>
      <c r="Y234" s="27">
        <f>SUM(W228:W234)/7</f>
        <v>5969.14285714285961</v>
      </c>
      <c r="Z234">
        <f>L234+Q234</f>
        <v>270</v>
      </c>
      <c r="AA234">
        <f>C234-Z234</f>
        <v>430</v>
      </c>
      <c r="AB234" s="27">
        <f>SUM(AA225:AA234)/10</f>
        <v>253.400000000000006</v>
      </c>
      <c r="AC234" s="30">
        <f>F234/F227</f>
        <v>1.87905468026093008</v>
      </c>
      <c r="AD234" s="27" t="n">
        <v>75</v>
      </c>
      <c r="AE234" s="30">
        <f>AC234^(4/7)</f>
        <v>1.43395925197078995</v>
      </c>
      <c r="AF234" s="30">
        <f>SUM(C225:C234)/SUM(C215:C224)</f>
        <v>1.69155956929488998</v>
      </c>
      <c r="AG234" s="30">
        <f>AF234^(4/10)</f>
        <v>1.23399931476318003</v>
      </c>
      <c r="AH234" s="39">
        <f>100/E216*M234/100</f>
        <v>0.0088915234143449986</v>
      </c>
      <c r="AI234" s="39">
        <f>SUM(AH225:AH234)/10</f>
        <v>0.0064064932146010003</v>
      </c>
    </row>
    <row r="235" spans="1:35">
      <c r="A235" s="25" t="n">
        <v>44118</v>
      </c>
      <c r="B235" s="26" t="n">
        <v>44118</v>
      </c>
      <c r="C235" t="n">
        <v>850</v>
      </c>
      <c r="D235">
        <f>SUM(C229:C235)</f>
        <v>4253</v>
      </c>
      <c r="E235" s="27">
        <f>D235/7</f>
        <v>607.57142857142901</v>
      </c>
      <c r="F235" s="28">
        <f>D235/11100394*100000</f>
        <v>38.3139553425000017</v>
      </c>
      <c r="G235" s="27">
        <f>SUM(C226:C235)</f>
        <v>5550</v>
      </c>
      <c r="H235" s="27">
        <f>G235/10</f>
        <v>555</v>
      </c>
      <c r="I235" s="28">
        <f>(G235/11100394*100000)/10*7</f>
        <v>34.9987577017399971</v>
      </c>
      <c r="J235">
        <f>J234+C235</f>
        <v>56475</v>
      </c>
      <c r="K235" s="27">
        <f>J235/11100394*100000</f>
        <v>508.7657248923</v>
      </c>
      <c r="L235" t="n">
        <v>10</v>
      </c>
      <c r="M235" s="30">
        <f>SUM(L229:L235)/7</f>
        <v>3</v>
      </c>
      <c r="N235">
        <f>N234+L235</f>
        <v>1919</v>
      </c>
      <c r="O235" s="28">
        <f>N235/11100394*100000</f>
        <v>17.2876746537000017</v>
      </c>
      <c r="P235" s="29">
        <f>100/J235*N235/100</f>
        <v>0.0339796370075330056</v>
      </c>
      <c r="Q235" t="n">
        <v>342</v>
      </c>
      <c r="R235" s="27">
        <f>SUM(Q229:Q235)/7</f>
        <v>269.142857142856997</v>
      </c>
      <c r="S235">
        <f>S234+Q235</f>
        <v>47068</v>
      </c>
      <c r="T235" s="27">
        <f>S235/11100394*100000</f>
        <v>424.020985201100018</v>
      </c>
      <c r="U235" s="27">
        <f>S235/5</f>
        <v>9413.60000000000036</v>
      </c>
      <c r="V235" s="27">
        <f>U235/11100394*100000</f>
        <v>84.8041970401999947</v>
      </c>
      <c r="W235">
        <f>J235-N235-S235</f>
        <v>7488</v>
      </c>
      <c r="X235" s="27">
        <f>W235/11100394*100000</f>
        <v>67.4570650375000014</v>
      </c>
      <c r="Y235" s="27">
        <f>SUM(W229:W235)/7</f>
        <v>6304.57142857143026</v>
      </c>
      <c r="Z235">
        <f>L235+Q235</f>
        <v>352</v>
      </c>
      <c r="AA235">
        <f>C235-Z235</f>
        <v>498</v>
      </c>
      <c r="AB235" s="27">
        <f>SUM(AA226:AA235)/10</f>
        <v>299.800000000000011</v>
      </c>
      <c r="AC235" s="30">
        <f>F235/F228</f>
        <v>1.6850237717905701</v>
      </c>
      <c r="AD235" s="27" t="n">
        <v>69</v>
      </c>
      <c r="AE235" s="30">
        <f>AC235^(4/7)</f>
        <v>1.34737709815939</v>
      </c>
      <c r="AF235" s="30">
        <f>SUM(C226:C235)/SUM(C216:C225)</f>
        <v>1.98426885949231</v>
      </c>
      <c r="AG235" s="30">
        <f>AF235^(4/10)</f>
        <v>1.31534660048766994</v>
      </c>
      <c r="AH235" s="39">
        <f>100/E217*M235/100</f>
        <v>0.0117845117845119995</v>
      </c>
      <c r="AI235" s="39">
        <f>SUM(AH226:AH235)/10</f>
        <v>0.0069774109787149996</v>
      </c>
    </row>
    <row r="236" spans="1:35">
      <c r="A236" s="25" t="n">
        <v>44119</v>
      </c>
      <c r="B236" s="26" t="n">
        <v>44119</v>
      </c>
      <c r="C236" t="n">
        <v>967</v>
      </c>
      <c r="D236">
        <f>SUM(C230:C236)</f>
        <v>4636</v>
      </c>
      <c r="E236" s="27">
        <f>D236/7</f>
        <v>662.285714285713993</v>
      </c>
      <c r="F236" s="28">
        <f>D236/11100394*100000</f>
        <v>41.7642833218000007</v>
      </c>
      <c r="G236" s="27">
        <f>SUM(C227:C236)</f>
        <v>6260</v>
      </c>
      <c r="H236" s="27">
        <f>G236/10</f>
        <v>626</v>
      </c>
      <c r="I236" s="28">
        <f>(G236/11100394*100000)/10*7</f>
        <v>39.4760762545800006</v>
      </c>
      <c r="J236">
        <f>J235+C236</f>
        <v>57442</v>
      </c>
      <c r="K236" s="27">
        <f>J236/11100394*100000</f>
        <v>517.47712738849998</v>
      </c>
      <c r="L236" t="n">
        <v>1</v>
      </c>
      <c r="M236" s="30">
        <f>SUM(L230:L236)/7</f>
        <v>3.14285714285714013</v>
      </c>
      <c r="N236">
        <f>N235+L236</f>
        <v>1920</v>
      </c>
      <c r="O236" s="28">
        <f>N236/11100394*100000</f>
        <v>17.2966833430000015</v>
      </c>
      <c r="P236" s="29">
        <f>100/J236*N236/100</f>
        <v>0.0334250200201919956</v>
      </c>
      <c r="Q236" t="n">
        <v>358</v>
      </c>
      <c r="R236" s="27">
        <f>SUM(Q230:Q236)/7</f>
        <v>273.714285714286007</v>
      </c>
      <c r="S236">
        <f>S235+Q236</f>
        <v>47426</v>
      </c>
      <c r="T236" s="27">
        <f>S236/11100394*100000</f>
        <v>427.246095949400001</v>
      </c>
      <c r="U236" s="27">
        <f>S236/5</f>
        <v>9485.20000000000073</v>
      </c>
      <c r="V236" s="27">
        <f>U236/11100394*100000</f>
        <v>85.4492191899000062</v>
      </c>
      <c r="W236">
        <f>J236-N236-S236</f>
        <v>8096</v>
      </c>
      <c r="X236" s="27">
        <f>W236/11100394*100000</f>
        <v>72.9343480960999955</v>
      </c>
      <c r="Y236" s="27">
        <f>SUM(W230:W236)/7</f>
        <v>6690</v>
      </c>
      <c r="Z236">
        <f>L236+Q236</f>
        <v>359</v>
      </c>
      <c r="AA236">
        <f>C236-Z236</f>
        <v>608</v>
      </c>
      <c r="AB236" s="27">
        <f>SUM(AA227:AA236)/10</f>
        <v>350.399999999999977</v>
      </c>
      <c r="AC236" s="30">
        <f>F236/F229</f>
        <v>1.71133259505178987</v>
      </c>
      <c r="AD236" s="27" t="n">
        <v>69</v>
      </c>
      <c r="AE236" s="30">
        <f>AC236^(4/7)</f>
        <v>1.35935833852039001</v>
      </c>
      <c r="AF236" s="30">
        <f>SUM(C227:C236)/SUM(C217:C226)</f>
        <v>2.29809104258443009</v>
      </c>
      <c r="AG236" s="30">
        <f>AF236^(4/10)</f>
        <v>1.39491226208115005</v>
      </c>
      <c r="AH236" s="39">
        <f>100/E218*M236/100</f>
        <v>0.0122699386503069996</v>
      </c>
      <c r="AI236" s="39">
        <f>SUM(AH227:AH236)/10</f>
        <v>0.00743092418076200012</v>
      </c>
    </row>
    <row r="237" spans="1:35">
      <c r="A237" s="25" t="n">
        <v>44120</v>
      </c>
      <c r="B237" s="26" t="n">
        <v>44120</v>
      </c>
      <c r="C237" t="n">
        <v>1198</v>
      </c>
      <c r="D237">
        <f>SUM(C231:C237)</f>
        <v>5307</v>
      </c>
      <c r="E237" s="27">
        <f>D237/7</f>
        <v>758.142857142856997</v>
      </c>
      <c r="F237" s="28">
        <f>D237/11100394*100000</f>
        <v>47.8091138026000024</v>
      </c>
      <c r="G237" s="27">
        <f>SUM(C228:C237)</f>
        <v>7070</v>
      </c>
      <c r="H237" s="27">
        <f>G237/10</f>
        <v>707</v>
      </c>
      <c r="I237" s="28">
        <f>(G237/11100394*100000)/10*7</f>
        <v>44.584003054290001</v>
      </c>
      <c r="J237">
        <f>J236+C237</f>
        <v>58640</v>
      </c>
      <c r="K237" s="27">
        <f>J237/11100394*100000</f>
        <v>528.26953709930001</v>
      </c>
      <c r="L237" t="n">
        <v>7</v>
      </c>
      <c r="M237" s="30">
        <f>SUM(L231:L237)/7</f>
        <v>4</v>
      </c>
      <c r="N237">
        <f>N236+L237</f>
        <v>1927</v>
      </c>
      <c r="O237" s="28">
        <f>N237/11100394*100000</f>
        <v>17.3597441675999988</v>
      </c>
      <c r="P237" s="29">
        <f>100/J237*N237/100</f>
        <v>0.0328615279672610017</v>
      </c>
      <c r="Q237" t="n">
        <v>392</v>
      </c>
      <c r="R237" s="27">
        <f>SUM(Q231:Q237)/7</f>
        <v>292.57142857142901</v>
      </c>
      <c r="S237">
        <f>S236+Q237</f>
        <v>47818</v>
      </c>
      <c r="T237" s="27">
        <f>S237/11100394*100000</f>
        <v>430.777502131900007</v>
      </c>
      <c r="U237" s="27">
        <f>S237/5</f>
        <v>9563.60000000000036</v>
      </c>
      <c r="V237" s="27">
        <f>U237/11100394*100000</f>
        <v>86.1555004263999962</v>
      </c>
      <c r="W237">
        <f>J237-N237-S237</f>
        <v>8895</v>
      </c>
      <c r="X237" s="27">
        <f>W237/11100394*100000</f>
        <v>80.1322907998000034</v>
      </c>
      <c r="Y237" s="27">
        <f>SUM(W231:W237)/7</f>
        <v>7151.57142857143026</v>
      </c>
      <c r="Z237">
        <f>L237+Q237</f>
        <v>399</v>
      </c>
      <c r="AA237">
        <f>C237-Z237</f>
        <v>799</v>
      </c>
      <c r="AB237" s="27">
        <f>SUM(AA228:AA237)/10</f>
        <v>415.100000000000023</v>
      </c>
      <c r="AC237" s="30">
        <f>F237/F230</f>
        <v>1.80941016024492001</v>
      </c>
      <c r="AD237" s="27" t="n">
        <v>70</v>
      </c>
      <c r="AE237" s="30">
        <f>AC237^(4/7)</f>
        <v>1.40334358616768</v>
      </c>
      <c r="AF237" s="30">
        <f>SUM(C228:C237)/SUM(C218:C227)</f>
        <v>2.47116392869626011</v>
      </c>
      <c r="AG237" s="30">
        <f>AF237^(4/10)</f>
        <v>1.43602044262530999</v>
      </c>
      <c r="AH237" s="39">
        <f>100/E219*M237/100</f>
        <v>0.0151024811218990003</v>
      </c>
      <c r="AI237" s="39">
        <f>SUM(AH228:AH237)/10</f>
        <v>0.00846117229295199991</v>
      </c>
    </row>
    <row r="238" spans="1:35">
      <c r="A238" s="25" t="n">
        <v>44121</v>
      </c>
      <c r="B238" s="26" t="n">
        <v>44121</v>
      </c>
      <c r="C238" t="n">
        <v>725</v>
      </c>
      <c r="D238">
        <f>SUM(C232:C238)</f>
        <v>5512</v>
      </c>
      <c r="E238" s="27">
        <f>D238/7</f>
        <v>787.428571428572013</v>
      </c>
      <c r="F238" s="28">
        <f>D238/11100394*100000</f>
        <v>49.6558950971000002</v>
      </c>
      <c r="G238" s="27">
        <f>SUM(C229:C238)</f>
        <v>7143</v>
      </c>
      <c r="H238" s="27">
        <f>G238/10</f>
        <v>714.299999999999955</v>
      </c>
      <c r="I238" s="28">
        <f>(G238/11100394*100000)/10*7</f>
        <v>45.0443470745100001</v>
      </c>
      <c r="J238">
        <f>J237+C238</f>
        <v>59365</v>
      </c>
      <c r="K238" s="27">
        <f>J238/11100394*100000</f>
        <v>534.800836799100011</v>
      </c>
      <c r="L238" t="n">
        <v>1</v>
      </c>
      <c r="M238" s="30">
        <f>SUM(L232:L238)/7</f>
        <v>3.85714285714285978</v>
      </c>
      <c r="N238">
        <f>N237+L238</f>
        <v>1928</v>
      </c>
      <c r="O238" s="28">
        <f>N238/11100394*100000</f>
        <v>17.3687528568999987</v>
      </c>
      <c r="P238" s="29">
        <f>100/J238*N238/100</f>
        <v>0.0324770487661030005</v>
      </c>
      <c r="Q238" t="n">
        <v>418</v>
      </c>
      <c r="R238" s="27">
        <f>SUM(Q232:Q238)/7</f>
        <v>311.714285714286007</v>
      </c>
      <c r="S238">
        <f>S237+Q238</f>
        <v>48236</v>
      </c>
      <c r="T238" s="27">
        <f>S238/11100394*100000</f>
        <v>434.543134234700005</v>
      </c>
      <c r="U238" s="27">
        <f>S238/5</f>
        <v>9647.20000000000073</v>
      </c>
      <c r="V238" s="27">
        <f>U238/11100394*100000</f>
        <v>86.9086268469000061</v>
      </c>
      <c r="W238">
        <f>J238-N238-S238</f>
        <v>9201</v>
      </c>
      <c r="X238" s="27">
        <f>W238/11100394*100000</f>
        <v>82.8889497076000055</v>
      </c>
      <c r="Y238" s="27">
        <f>SUM(W232:W238)/7</f>
        <v>7623.42857142856974</v>
      </c>
      <c r="Z238">
        <f>L238+Q238</f>
        <v>419</v>
      </c>
      <c r="AA238">
        <f>C238-Z238</f>
        <v>306</v>
      </c>
      <c r="AB238" s="27">
        <f>SUM(AA229:AA238)/10</f>
        <v>406.100000000000023</v>
      </c>
      <c r="AC238" s="30">
        <f>F238/F231</f>
        <v>1.77921239509461993</v>
      </c>
      <c r="AD238" s="27" t="n">
        <v>83</v>
      </c>
      <c r="AE238" s="30">
        <f>AC238^(4/7)</f>
        <v>1.38991202310575002</v>
      </c>
      <c r="AF238" s="30">
        <f>SUM(C229:C238)/SUM(C219:C228)</f>
        <v>2.14504504504505</v>
      </c>
      <c r="AG238" s="30">
        <f>AF238^(4/10)</f>
        <v>1.35698349900673998</v>
      </c>
      <c r="AH238" s="39">
        <f>100/E220*M238/100</f>
        <v>0.0147621651175509978</v>
      </c>
      <c r="AI238" s="39">
        <f>SUM(AH229:AH238)/10</f>
        <v>0.0092936119806729991</v>
      </c>
    </row>
    <row r="239" spans="1:35">
      <c r="A239" s="25" t="n">
        <v>44122</v>
      </c>
      <c r="B239" s="26" t="n">
        <v>44122</v>
      </c>
      <c r="C239" t="n">
        <v>674</v>
      </c>
      <c r="D239">
        <f>SUM(C233:C239)</f>
        <v>5709</v>
      </c>
      <c r="E239" s="27">
        <f>D239/7</f>
        <v>815.57142857142901</v>
      </c>
      <c r="F239" s="28">
        <f>D239/11100394*100000</f>
        <v>51.4306068775999989</v>
      </c>
      <c r="G239" s="27">
        <f>SUM(C230:C239)</f>
        <v>7233</v>
      </c>
      <c r="H239" s="27">
        <f>G239/10</f>
        <v>723.299999999999955</v>
      </c>
      <c r="I239" s="28">
        <f>(G239/11100394*100000)/10*7</f>
        <v>45.6118944967000033</v>
      </c>
      <c r="J239">
        <f>J238+C239</f>
        <v>60039</v>
      </c>
      <c r="K239" s="27">
        <f>J239/11100394*100000</f>
        <v>540.872693347600034</v>
      </c>
      <c r="L239" t="n">
        <v>4</v>
      </c>
      <c r="M239" s="30">
        <f>SUM(L233:L239)/7</f>
        <v>4.42857142857142971</v>
      </c>
      <c r="N239">
        <f>N238+L239</f>
        <v>1932</v>
      </c>
      <c r="O239" s="28">
        <f>N239/11100394*100000</f>
        <v>17.4047876137999999</v>
      </c>
      <c r="P239" s="29">
        <f>100/J239*N239/100</f>
        <v>0.0321790835956710053</v>
      </c>
      <c r="Q239" t="n">
        <v>308</v>
      </c>
      <c r="R239" s="27">
        <f>SUM(Q233:Q239)/7</f>
        <v>321.285714285713993</v>
      </c>
      <c r="S239">
        <f>S238+Q239</f>
        <v>48544</v>
      </c>
      <c r="T239" s="27">
        <f>S239/11100394*100000</f>
        <v>437.317810521000013</v>
      </c>
      <c r="U239" s="27">
        <f>S239/5</f>
        <v>9708.79999999999927</v>
      </c>
      <c r="V239" s="27">
        <f>U239/11100394*100000</f>
        <v>87.463562104199994</v>
      </c>
      <c r="W239">
        <f>J239-N239-S239</f>
        <v>9563</v>
      </c>
      <c r="X239" s="27">
        <f>W239/11100394*100000</f>
        <v>86.1500952127999966</v>
      </c>
      <c r="Y239" s="27">
        <f>SUM(W233:W239)/7</f>
        <v>8113.28571428572013</v>
      </c>
      <c r="Z239">
        <f>L239+Q239</f>
        <v>312</v>
      </c>
      <c r="AA239">
        <f>C239-Z239</f>
        <v>362</v>
      </c>
      <c r="AB239" s="27">
        <f>SUM(AA230:AA239)/10</f>
        <v>416.5</v>
      </c>
      <c r="AC239" s="30">
        <f>F239/F232</f>
        <v>1.67665198238109987</v>
      </c>
      <c r="AD239" s="27" t="n">
        <v>82</v>
      </c>
      <c r="AE239" s="30">
        <f>AC239^(4/7)</f>
        <v>1.34354773463798005</v>
      </c>
      <c r="AF239" s="30">
        <f>SUM(C230:C239)/SUM(C220:C229)</f>
        <v>2.00526753534794011</v>
      </c>
      <c r="AG239" s="30">
        <f>AF239^(4/10)</f>
        <v>1.32089692485672994</v>
      </c>
      <c r="AH239" s="39">
        <f>100/E221*M239/100</f>
        <v>0.0170142700329309999</v>
      </c>
      <c r="AI239" s="39">
        <f>SUM(AH230:AH239)/10</f>
        <v>0.0104010865001640007</v>
      </c>
    </row>
    <row r="240" spans="1:35">
      <c r="A240" s="25" t="n">
        <v>44123</v>
      </c>
      <c r="B240" s="26" t="n">
        <v>44123</v>
      </c>
      <c r="C240" t="n">
        <v>669</v>
      </c>
      <c r="D240">
        <f>SUM(C234:C240)</f>
        <v>5783</v>
      </c>
      <c r="E240" s="27">
        <f>D240/7</f>
        <v>826.142857142856997</v>
      </c>
      <c r="F240" s="28">
        <f>D240/11100394*100000</f>
        <v>52.0972498814000033</v>
      </c>
      <c r="G240" s="27">
        <f>SUM(C231:C240)</f>
        <v>7375</v>
      </c>
      <c r="H240" s="27">
        <f>G240/10</f>
        <v>737.5</v>
      </c>
      <c r="I240" s="28">
        <f>(G240/11100394*100000)/10*7</f>
        <v>46.5073582073099985</v>
      </c>
      <c r="J240">
        <f>J239+C240</f>
        <v>60708</v>
      </c>
      <c r="K240" s="27">
        <f>J240/11100394*100000</f>
        <v>546.89950644999999</v>
      </c>
      <c r="L240" t="n">
        <v>4</v>
      </c>
      <c r="M240" s="30">
        <f>SUM(L234:L240)/7</f>
        <v>4.71428571428571974</v>
      </c>
      <c r="N240">
        <f>N239+L240</f>
        <v>1936</v>
      </c>
      <c r="O240" s="28">
        <f>N240/11100394*100000</f>
        <v>17.4408223707999994</v>
      </c>
      <c r="P240" s="29">
        <f>100/J240*N240/100</f>
        <v>0.0318903604137820018</v>
      </c>
      <c r="Q240" t="n">
        <v>271</v>
      </c>
      <c r="R240" s="27">
        <f>SUM(Q234:Q240)/7</f>
        <v>336.142857142856997</v>
      </c>
      <c r="S240">
        <f>S239+Q240</f>
        <v>48815</v>
      </c>
      <c r="T240" s="27">
        <f>S240/11100394*100000</f>
        <v>439.759165305299973</v>
      </c>
      <c r="U240" s="27">
        <f>S240/5</f>
        <v>9763</v>
      </c>
      <c r="V240" s="27">
        <f>U240/11100394*100000</f>
        <v>87.9518330611000039</v>
      </c>
      <c r="W240">
        <f>J240-N240-S240</f>
        <v>9957</v>
      </c>
      <c r="X240" s="27">
        <f>W240/11100394*100000</f>
        <v>89.6995187737999942</v>
      </c>
      <c r="Y240" s="27">
        <f>SUM(W234:W240)/7</f>
        <v>8598.57142857142935</v>
      </c>
      <c r="Z240">
        <f>L240+Q240</f>
        <v>275</v>
      </c>
      <c r="AA240">
        <f>C240-Z240</f>
        <v>394</v>
      </c>
      <c r="AB240" s="27">
        <f>SUM(AA231:AA240)/10</f>
        <v>429.300000000000011</v>
      </c>
      <c r="AC240" s="30">
        <f>F240/F233</f>
        <v>1.54501736575005015</v>
      </c>
      <c r="AD240" s="27" t="n">
        <v>93</v>
      </c>
      <c r="AE240" s="30">
        <f>AC240^(4/7)</f>
        <v>1.28221815846541997</v>
      </c>
      <c r="AF240" s="30">
        <f>SUM(C231:C240)/SUM(C221:C230)</f>
        <v>1.88089773017087012</v>
      </c>
      <c r="AG240" s="30">
        <f>AF240^(4/10)</f>
        <v>1.28749654694318005</v>
      </c>
      <c r="AH240" s="39">
        <f>100/E222*M240/100</f>
        <v>0.0167597765363129998</v>
      </c>
      <c r="AI240" s="39">
        <f>SUM(AH231:AH240)/10</f>
        <v>0.0114910225981220004</v>
      </c>
    </row>
    <row r="241" spans="1:35">
      <c r="A241" s="25" t="n">
        <v>44124</v>
      </c>
      <c r="B241" s="26" t="n">
        <v>44124</v>
      </c>
      <c r="C241" t="n">
        <v>972</v>
      </c>
      <c r="D241">
        <f>SUM(C235:C241)</f>
        <v>6055</v>
      </c>
      <c r="E241" s="27">
        <f>D241/7</f>
        <v>865</v>
      </c>
      <c r="F241" s="28">
        <f>D241/11100394*100000</f>
        <v>54.5476133550000029</v>
      </c>
      <c r="G241" s="27">
        <f>SUM(C232:C241)</f>
        <v>7827</v>
      </c>
      <c r="H241" s="27">
        <f>G241/10</f>
        <v>782.700000000000045</v>
      </c>
      <c r="I241" s="28">
        <f>(G241/11100394*100000)/10*7</f>
        <v>49.3577074832099996</v>
      </c>
      <c r="J241">
        <f>J240+C241</f>
        <v>61680</v>
      </c>
      <c r="K241" s="27">
        <f>J241/11100394*100000</f>
        <v>555.655952392300037</v>
      </c>
      <c r="L241" t="n">
        <v>10</v>
      </c>
      <c r="M241" s="30">
        <f>SUM(L235:L241)/7</f>
        <v>5.28571428571429003</v>
      </c>
      <c r="N241">
        <f>N240+L241</f>
        <v>1946</v>
      </c>
      <c r="O241" s="28">
        <f>N241/11100394*100000</f>
        <v>17.5309092632000016</v>
      </c>
      <c r="P241" s="29">
        <f>100/J241*N241/100</f>
        <v>0.0315499351491570001</v>
      </c>
      <c r="Q241" t="n">
        <v>405</v>
      </c>
      <c r="R241" s="27">
        <f>SUM(Q235:Q241)/7</f>
        <v>356.285714285713993</v>
      </c>
      <c r="S241">
        <f>S240+Q241</f>
        <v>49220</v>
      </c>
      <c r="T241" s="27">
        <f>S241/11100394*100000</f>
        <v>443.407684447999998</v>
      </c>
      <c r="U241" s="27">
        <f>S241/5</f>
        <v>9844</v>
      </c>
      <c r="V241" s="27">
        <f>U241/11100394*100000</f>
        <v>88.6815368895999967</v>
      </c>
      <c r="W241">
        <f>J241-N241-S241</f>
        <v>10514</v>
      </c>
      <c r="X241" s="27">
        <f>W241/11100394*100000</f>
        <v>94.717358681099995</v>
      </c>
      <c r="Y241" s="27">
        <f>SUM(W235:W241)/7</f>
        <v>9102</v>
      </c>
      <c r="Z241">
        <f>L241+Q241</f>
        <v>415</v>
      </c>
      <c r="AA241">
        <f>C241-Z241</f>
        <v>557</v>
      </c>
      <c r="AB241" s="27">
        <f>SUM(AA232:AA241)/10</f>
        <v>461.600000000000023</v>
      </c>
      <c r="AC241" s="30">
        <f>F241/F234</f>
        <v>1.49321824907741991</v>
      </c>
      <c r="AD241" s="27" t="n">
        <v>98</v>
      </c>
      <c r="AE241" s="30">
        <f>AC241^(4/7)</f>
        <v>1.25747402333887992</v>
      </c>
      <c r="AF241" s="30">
        <f>SUM(C232:C241)/SUM(C222:C231)</f>
        <v>1.88375451263538007</v>
      </c>
      <c r="AG241" s="30">
        <f>AF241^(4/10)</f>
        <v>1.28827839125578002</v>
      </c>
      <c r="AH241" s="39">
        <f>100/E223*M241/100</f>
        <v>0.0190525231719879979</v>
      </c>
      <c r="AI241" s="39">
        <f>SUM(AH232:AH241)/10</f>
        <v>0.0126878280488360007</v>
      </c>
    </row>
    <row r="242" spans="1:35">
      <c r="A242" s="25" t="n">
        <v>44125</v>
      </c>
      <c r="B242" s="26" t="n">
        <v>44125</v>
      </c>
      <c r="C242" t="n">
        <v>1438</v>
      </c>
      <c r="D242">
        <f>SUM(C236:C242)</f>
        <v>6643</v>
      </c>
      <c r="E242" s="27">
        <f>D242/7</f>
        <v>949</v>
      </c>
      <c r="F242" s="28">
        <f>D242/11100394*100000</f>
        <v>59.8447226287999996</v>
      </c>
      <c r="G242" s="27">
        <f>SUM(C233:C242)</f>
        <v>8788</v>
      </c>
      <c r="H242" s="27">
        <f>G242/10</f>
        <v>878.799999999999955</v>
      </c>
      <c r="I242" s="28">
        <f>(G242/11100394*100000)/10*7</f>
        <v>55.4178527357000021</v>
      </c>
      <c r="J242">
        <f>J241+C242</f>
        <v>63118</v>
      </c>
      <c r="K242" s="27">
        <f>J242/11100394*100000</f>
        <v>568.610447521100014</v>
      </c>
      <c r="L242" t="n">
        <v>4</v>
      </c>
      <c r="M242" s="30">
        <f>SUM(L236:L242)/7</f>
        <v>4.42857142857142971</v>
      </c>
      <c r="N242">
        <f>N241+L242</f>
        <v>1950</v>
      </c>
      <c r="O242" s="28">
        <f>N242/11100394*100000</f>
        <v>17.5669440202000011</v>
      </c>
      <c r="P242" s="29">
        <f>100/J242*N242/100</f>
        <v>0.0308945150353319997</v>
      </c>
      <c r="Q242" t="n">
        <v>547</v>
      </c>
      <c r="R242" s="27">
        <f>SUM(Q236:Q242)/7</f>
        <v>385.57142857142901</v>
      </c>
      <c r="S242">
        <f>S241+Q242</f>
        <v>49767</v>
      </c>
      <c r="T242" s="27">
        <f>S242/11100394*100000</f>
        <v>448.335437462900018</v>
      </c>
      <c r="U242" s="27">
        <f>S242/5</f>
        <v>9953.39999999999964</v>
      </c>
      <c r="V242" s="27">
        <f>U242/11100394*100000</f>
        <v>89.6670874926000039</v>
      </c>
      <c r="W242">
        <f>J242-N242-S242</f>
        <v>11401</v>
      </c>
      <c r="X242" s="27">
        <f>W242/11100394*100000</f>
        <v>102.708066037999998</v>
      </c>
      <c r="Y242" s="27">
        <f>SUM(W236:W242)/7</f>
        <v>9661</v>
      </c>
      <c r="Z242">
        <f>L242+Q242</f>
        <v>551</v>
      </c>
      <c r="AA242">
        <f>C242-Z242</f>
        <v>887</v>
      </c>
      <c r="AB242" s="27">
        <f>SUM(AA233:AA242)/10</f>
        <v>526.700000000000045</v>
      </c>
      <c r="AC242" s="30">
        <f>F242/F235</f>
        <v>1.56195626616542</v>
      </c>
      <c r="AD242" s="27" t="n">
        <v>97</v>
      </c>
      <c r="AE242" s="30">
        <f>AC242^(4/7)</f>
        <v>1.29023234642637007</v>
      </c>
      <c r="AF242" s="30">
        <f>SUM(C233:C242)/SUM(C223:C232)</f>
        <v>2.07606898180958988</v>
      </c>
      <c r="AG242" s="30">
        <f>AF242^(4/10)</f>
        <v>1.33935811051771991</v>
      </c>
      <c r="AH242" s="39">
        <f>100/E224*M242/100</f>
        <v>0.0151515151515150004</v>
      </c>
      <c r="AI242" s="39">
        <f>SUM(AH233:AH242)/10</f>
        <v>0.0136058025824450013</v>
      </c>
    </row>
    <row r="243" spans="1:35">
      <c r="A243" s="25" t="n">
        <v>44126</v>
      </c>
      <c r="B243" s="26" t="n">
        <v>44126</v>
      </c>
      <c r="C243" t="n">
        <v>1950</v>
      </c>
      <c r="D243">
        <f>SUM(C237:C243)</f>
        <v>7626</v>
      </c>
      <c r="E243" s="27">
        <f>D243/7</f>
        <v>1089.42857142856997</v>
      </c>
      <c r="F243" s="28">
        <f>D243/11100394*100000</f>
        <v>68.7002641528000026</v>
      </c>
      <c r="G243" s="27">
        <f>SUM(C234:C243)</f>
        <v>10143</v>
      </c>
      <c r="H243" s="27">
        <f>G243/10</f>
        <v>1014.29999999999995</v>
      </c>
      <c r="I243" s="28">
        <f>(G243/11100394*100000)/10*7</f>
        <v>63.9625944808899973</v>
      </c>
      <c r="J243">
        <f>J242+C243</f>
        <v>65068</v>
      </c>
      <c r="K243" s="27">
        <f>J243/11100394*100000</f>
        <v>586.177391541199995</v>
      </c>
      <c r="L243" t="n">
        <v>7</v>
      </c>
      <c r="M243" s="30">
        <f>SUM(L237:L243)/7</f>
        <v>5.28571428571429003</v>
      </c>
      <c r="N243">
        <f>N242+L243</f>
        <v>1957</v>
      </c>
      <c r="O243" s="28">
        <f>N243/11100394*100000</f>
        <v>17.6300048449000002</v>
      </c>
      <c r="P243" s="29">
        <f>100/J243*N243/100</f>
        <v>0.0300762279461509952</v>
      </c>
      <c r="Q243" t="n">
        <v>493</v>
      </c>
      <c r="R243" s="27">
        <f>SUM(Q237:Q243)/7</f>
        <v>404.857142857143003</v>
      </c>
      <c r="S243">
        <f>S242+Q243</f>
        <v>50260</v>
      </c>
      <c r="T243" s="27">
        <f>S243/11100394*100000</f>
        <v>452.776721258699979</v>
      </c>
      <c r="U243" s="27">
        <f>S243/5</f>
        <v>10052</v>
      </c>
      <c r="V243" s="27">
        <f>U243/11100394*100000</f>
        <v>90.5553442517000065</v>
      </c>
      <c r="W243">
        <f>J243-N243-S243</f>
        <v>12851</v>
      </c>
      <c r="X243" s="27">
        <f>W243/11100394*100000</f>
        <v>115.770665437600002</v>
      </c>
      <c r="Y243" s="27">
        <f>SUM(W237:W243)/7</f>
        <v>10340.2857142856992</v>
      </c>
      <c r="Z243">
        <f>L243+Q243</f>
        <v>500</v>
      </c>
      <c r="AA243">
        <f>C243-Z243</f>
        <v>1450</v>
      </c>
      <c r="AB243" s="27">
        <f>SUM(AA234:AA243)/10</f>
        <v>629.100000000000023</v>
      </c>
      <c r="AC243" s="30">
        <f>F243/F236</f>
        <v>1.64495254529940009</v>
      </c>
      <c r="AD243" s="27" t="n">
        <v>109</v>
      </c>
      <c r="AE243" s="30">
        <f>AC243^(4/7)</f>
        <v>1.3289731707449699</v>
      </c>
      <c r="AF243" s="30">
        <f>SUM(C234:C243)/SUM(C224:C233)</f>
        <v>2.24154696132596998</v>
      </c>
      <c r="AG243" s="30">
        <f>AF243^(4/10)</f>
        <v>1.38108095613655003</v>
      </c>
      <c r="AH243" s="39">
        <f>100/E225*M243/100</f>
        <v>0.0181997048696510006</v>
      </c>
      <c r="AI243" s="39">
        <f>SUM(AH234:AH243)/10</f>
        <v>0.0148988409851010006</v>
      </c>
    </row>
    <row r="244" spans="1:35">
      <c r="A244" s="25" t="n">
        <v>44127</v>
      </c>
      <c r="B244" s="26" t="n">
        <v>44127</v>
      </c>
      <c r="C244" t="n">
        <v>1747</v>
      </c>
      <c r="D244">
        <f>SUM(C238:C244)</f>
        <v>8175</v>
      </c>
      <c r="E244" s="27">
        <f>D244/7</f>
        <v>1167.85714285713993</v>
      </c>
      <c r="F244" s="28">
        <f>D244/11100394*100000</f>
        <v>73.6460345461999992</v>
      </c>
      <c r="G244" s="27">
        <f>SUM(C235:C244)</f>
        <v>11190</v>
      </c>
      <c r="H244" s="27">
        <f>G244/10</f>
        <v>1119</v>
      </c>
      <c r="I244" s="28">
        <f>(G244/11100394*100000)/10*7</f>
        <v>70.5650628256699974</v>
      </c>
      <c r="J244">
        <f>J243+C244</f>
        <v>66815</v>
      </c>
      <c r="K244" s="27">
        <f>J244/11100394*100000</f>
        <v>601.915571645499995</v>
      </c>
      <c r="L244" t="n">
        <v>9</v>
      </c>
      <c r="M244" s="30">
        <f>SUM(L238:L244)/7</f>
        <v>5.57142857142857029</v>
      </c>
      <c r="N244">
        <f>N243+L244</f>
        <v>1966</v>
      </c>
      <c r="O244" s="28">
        <f>N244/11100394*100000</f>
        <v>17.711083047999999</v>
      </c>
      <c r="P244" s="29">
        <f>100/J244*N244/100</f>
        <v>0.0294245304198069988</v>
      </c>
      <c r="Q244" t="n">
        <v>488</v>
      </c>
      <c r="R244" s="27">
        <f>SUM(Q238:Q244)/7</f>
        <v>418.57142857142901</v>
      </c>
      <c r="S244">
        <f>S243+Q244</f>
        <v>50748</v>
      </c>
      <c r="T244" s="27">
        <f>S244/11100394*100000</f>
        <v>457.172961608399987</v>
      </c>
      <c r="U244" s="27">
        <f>S244/5</f>
        <v>10149.6000000000004</v>
      </c>
      <c r="V244" s="27">
        <f>U244/11100394*100000</f>
        <v>91.434592321699995</v>
      </c>
      <c r="W244">
        <f>J244-N244-S244</f>
        <v>14101</v>
      </c>
      <c r="X244" s="27">
        <f>W244/11100394*100000</f>
        <v>127.031526989</v>
      </c>
      <c r="Y244" s="27">
        <f>SUM(W238:W244)/7</f>
        <v>11084</v>
      </c>
      <c r="Z244">
        <f>L244+Q244</f>
        <v>497</v>
      </c>
      <c r="AA244">
        <f>C244-Z244</f>
        <v>1250</v>
      </c>
      <c r="AB244" s="27">
        <f>SUM(AA235:AA244)/10</f>
        <v>711.100000000000023</v>
      </c>
      <c r="AC244" s="30">
        <f>F244/F237</f>
        <v>1.54041831543413998</v>
      </c>
      <c r="AD244" s="27" t="n">
        <v>121</v>
      </c>
      <c r="AE244" s="30">
        <f>AC244^(4/7)</f>
        <v>1.28003575021058991</v>
      </c>
      <c r="AF244" s="30">
        <f>SUM(C235:C244)/SUM(C225:C234)</f>
        <v>2.29774127310062015</v>
      </c>
      <c r="AG244" s="30">
        <f>AF244^(4/10)</f>
        <v>1.39482733593817997</v>
      </c>
      <c r="AH244" s="39">
        <f>100/E226*M244/100</f>
        <v>0.0196671709531009995</v>
      </c>
      <c r="AI244" s="39">
        <f>SUM(AH235:AH244)/10</f>
        <v>0.015976405738977002</v>
      </c>
    </row>
    <row r="245" spans="1:35">
      <c r="A245" s="25" t="n">
        <v>44128</v>
      </c>
      <c r="B245" s="26" t="n">
        <v>44128</v>
      </c>
      <c r="C245" t="n">
        <v>1647</v>
      </c>
      <c r="D245">
        <f>SUM(C239:C245)</f>
        <v>9097</v>
      </c>
      <c r="E245" s="27">
        <f>D245/7</f>
        <v>1299.57142857143003</v>
      </c>
      <c r="F245" s="28">
        <f>D245/11100394*100000</f>
        <v>81.9520460264999997</v>
      </c>
      <c r="G245" s="27">
        <f>SUM(C236:C245)</f>
        <v>11987</v>
      </c>
      <c r="H245" s="27">
        <f>G245/10</f>
        <v>1198.70000000000005</v>
      </c>
      <c r="I245" s="28">
        <f>(G245/11100394*100000)/10*7</f>
        <v>75.5910105533099994</v>
      </c>
      <c r="J245">
        <f>J244+C245</f>
        <v>68462</v>
      </c>
      <c r="K245" s="27">
        <f>J245/11100394*100000</f>
        <v>616.752882825599954</v>
      </c>
      <c r="L245" t="n">
        <v>4</v>
      </c>
      <c r="M245" s="30">
        <f>SUM(L239:L245)/7</f>
        <v>6</v>
      </c>
      <c r="N245">
        <f>N244+L245</f>
        <v>1970</v>
      </c>
      <c r="O245" s="28">
        <f>N245/11100394*100000</f>
        <v>17.7471178049999985</v>
      </c>
      <c r="P245" s="29">
        <f>100/J245*N245/100</f>
        <v>0.0287750869095220008</v>
      </c>
      <c r="Q245" t="n">
        <v>552</v>
      </c>
      <c r="R245" s="27">
        <f>SUM(Q239:Q245)/7</f>
        <v>437.714285714286007</v>
      </c>
      <c r="S245">
        <f>S244+Q245</f>
        <v>51300</v>
      </c>
      <c r="T245" s="27">
        <f>S245/11100394*100000</f>
        <v>462.145758069500005</v>
      </c>
      <c r="U245" s="27">
        <f>S245/5</f>
        <v>10260</v>
      </c>
      <c r="V245" s="27">
        <f>U245/11100394*100000</f>
        <v>92.4291516139000038</v>
      </c>
      <c r="W245">
        <f>J245-N245-S245</f>
        <v>15192</v>
      </c>
      <c r="X245" s="27">
        <f>W245/11100394*100000</f>
        <v>136.86000695109999</v>
      </c>
      <c r="Y245" s="27">
        <f>SUM(W239:W245)/7</f>
        <v>11939.8571428570995</v>
      </c>
      <c r="Z245">
        <f>L245+Q245</f>
        <v>556</v>
      </c>
      <c r="AA245">
        <f>C245-Z245</f>
        <v>1091</v>
      </c>
      <c r="AB245" s="27">
        <f>SUM(AA236:AA245)/10</f>
        <v>770.399999999999977</v>
      </c>
      <c r="AC245" s="30">
        <f>F245/F238</f>
        <v>1.65039912917180009</v>
      </c>
      <c r="AD245" s="27" t="n">
        <v>131</v>
      </c>
      <c r="AE245" s="30">
        <f>AC245^(4/7)</f>
        <v>1.33148587411708008</v>
      </c>
      <c r="AF245" s="30">
        <f>SUM(C236:C245)/SUM(C226:C235)</f>
        <v>2.15981981981982019</v>
      </c>
      <c r="AG245" s="30">
        <f>AF245^(4/10)</f>
        <v>1.36071448795616989</v>
      </c>
      <c r="AH245" s="39">
        <f>100/E227*M245/100</f>
        <v>0.0194624652455980005</v>
      </c>
      <c r="AI245" s="39">
        <f>SUM(AH236:AH245)/10</f>
        <v>0.0167442010850849972</v>
      </c>
    </row>
    <row r="246" spans="1:35">
      <c r="A246" s="25" t="n">
        <v>44129</v>
      </c>
      <c r="B246" s="26" t="n">
        <v>44129</v>
      </c>
      <c r="C246" t="n">
        <v>1118</v>
      </c>
      <c r="D246">
        <f>SUM(C240:C246)</f>
        <v>9541</v>
      </c>
      <c r="E246" s="27">
        <f>D246/7</f>
        <v>1363</v>
      </c>
      <c r="F246" s="28">
        <f>D246/11100394*100000</f>
        <v>85.9519040495000013</v>
      </c>
      <c r="G246" s="27">
        <f>SUM(C237:C246)</f>
        <v>12138</v>
      </c>
      <c r="H246" s="27">
        <f>G246/10</f>
        <v>1213.79999999999995</v>
      </c>
      <c r="I246" s="28">
        <f>(G246/11100394*100000)/10*7</f>
        <v>76.5432290060900016</v>
      </c>
      <c r="J246">
        <f>J245+C246</f>
        <v>69580</v>
      </c>
      <c r="K246" s="27">
        <f>J246/11100394*100000</f>
        <v>626.824597397200023</v>
      </c>
      <c r="L246" t="n">
        <v>2</v>
      </c>
      <c r="M246" s="30">
        <f>SUM(L240:L246)/7</f>
        <v>5.71428571428571974</v>
      </c>
      <c r="N246">
        <f>N245+L246</f>
        <v>1972</v>
      </c>
      <c r="O246" s="28">
        <f>N246/11100394*100000</f>
        <v>17.7651351835</v>
      </c>
      <c r="P246" s="29">
        <f>100/J246*N246/100</f>
        <v>0.0283414774360389998</v>
      </c>
      <c r="Q246" t="n">
        <v>563</v>
      </c>
      <c r="R246" s="27">
        <f>SUM(Q240:Q246)/7</f>
        <v>474.142857142856997</v>
      </c>
      <c r="S246">
        <f>S245+Q246</f>
        <v>51863</v>
      </c>
      <c r="T246" s="27">
        <f>S246/11100394*100000</f>
        <v>467.217650112199976</v>
      </c>
      <c r="U246" s="27">
        <f>S246/5</f>
        <v>10372.6000000000004</v>
      </c>
      <c r="V246" s="27">
        <f>U246/11100394*100000</f>
        <v>93.4435300223999974</v>
      </c>
      <c r="W246">
        <f>J246-N246-S246</f>
        <v>15745</v>
      </c>
      <c r="X246" s="27">
        <f>W246/11100394*100000</f>
        <v>141.841812101399995</v>
      </c>
      <c r="Y246" s="27">
        <f>SUM(W240:W246)/7</f>
        <v>12823</v>
      </c>
      <c r="Z246">
        <f>L246+Q246</f>
        <v>565</v>
      </c>
      <c r="AA246">
        <f>C246-Z246</f>
        <v>553</v>
      </c>
      <c r="AB246" s="27">
        <f>SUM(AA237:AA246)/10</f>
        <v>764.899999999999977</v>
      </c>
      <c r="AC246" s="30">
        <f>F246/F239</f>
        <v>1.67122087931137013</v>
      </c>
      <c r="AD246" s="27" t="n">
        <v>141</v>
      </c>
      <c r="AE246" s="30">
        <f>AC246^(4/7)</f>
        <v>1.34105909515841004</v>
      </c>
      <c r="AF246" s="30">
        <f>SUM(C237:C246)/SUM(C227:C236)</f>
        <v>1.93897763578275004</v>
      </c>
      <c r="AG246" s="30">
        <f>AF246^(4/10)</f>
        <v>1.30325416031242991</v>
      </c>
      <c r="AH246" s="39">
        <f>100/E228*M246/100</f>
        <v>0.0158478605388269989</v>
      </c>
      <c r="AI246" s="39">
        <f>SUM(AH237:AH246)/10</f>
        <v>0.0171019932739369995</v>
      </c>
    </row>
    <row r="247" spans="1:35">
      <c r="A247" s="25" t="n">
        <v>44130</v>
      </c>
      <c r="B247" s="26" t="n">
        <v>44130</v>
      </c>
      <c r="C247" t="n">
        <v>1312</v>
      </c>
      <c r="D247">
        <f>SUM(C241:C247)</f>
        <v>10184</v>
      </c>
      <c r="E247" s="27">
        <f>D247/7</f>
        <v>1454.85714285713993</v>
      </c>
      <c r="F247" s="28">
        <f>D247/11100394*100000</f>
        <v>91.7444912315999943</v>
      </c>
      <c r="G247" s="27">
        <f>SUM(C238:C247)</f>
        <v>12252</v>
      </c>
      <c r="H247" s="27">
        <f>G247/10</f>
        <v>1225.20000000000005</v>
      </c>
      <c r="I247" s="28">
        <f>(G247/11100394*100000)/10*7</f>
        <v>77.262122407540005</v>
      </c>
      <c r="J247">
        <f>J246+C247</f>
        <v>70892</v>
      </c>
      <c r="K247" s="27">
        <f>J247/11100394*100000</f>
        <v>638.643997681499968</v>
      </c>
      <c r="L247" t="n">
        <v>5</v>
      </c>
      <c r="M247" s="30">
        <f>SUM(L241:L247)/7</f>
        <v>5.85714285714286031</v>
      </c>
      <c r="N247">
        <f>N246+L247</f>
        <v>1977</v>
      </c>
      <c r="O247" s="28">
        <f>N247/11100394*100000</f>
        <v>17.8101786297000011</v>
      </c>
      <c r="P247" s="29">
        <f>100/J247*N247/100</f>
        <v>0.0278874908311240022</v>
      </c>
      <c r="Q247" t="n">
        <v>351</v>
      </c>
      <c r="R247" s="27">
        <f>SUM(Q241:Q247)/7</f>
        <v>485.57142857142901</v>
      </c>
      <c r="S247">
        <f>S246+Q247</f>
        <v>52214</v>
      </c>
      <c r="T247" s="27">
        <f>S247/11100394*100000</f>
        <v>470.379700035899987</v>
      </c>
      <c r="U247" s="27">
        <f>S247/5</f>
        <v>10442.7999999999993</v>
      </c>
      <c r="V247" s="27">
        <f>U247/11100394*100000</f>
        <v>94.0759400072000034</v>
      </c>
      <c r="W247">
        <f>J247-N247-S247</f>
        <v>16701</v>
      </c>
      <c r="X247" s="27">
        <f>W247/11100394*100000</f>
        <v>150.454119015999993</v>
      </c>
      <c r="Y247" s="27">
        <f>SUM(W241:W247)/7</f>
        <v>13786.4285714285998</v>
      </c>
      <c r="Z247">
        <f>L247+Q247</f>
        <v>356</v>
      </c>
      <c r="AA247">
        <f>C247-Z247</f>
        <v>956</v>
      </c>
      <c r="AB247" s="27">
        <f>SUM(AA238:AA247)/10</f>
        <v>780.600000000000023</v>
      </c>
      <c r="AC247" s="30">
        <f>F247/F240</f>
        <v>1.76102369012677995</v>
      </c>
      <c r="AD247" s="27" t="n">
        <v>140</v>
      </c>
      <c r="AE247" s="30">
        <f>AC247^(4/7)</f>
        <v>1.38177476240545992</v>
      </c>
      <c r="AF247" s="30">
        <f>SUM(C238:C247)/SUM(C228:C237)</f>
        <v>1.73295615275813013</v>
      </c>
      <c r="AG247" s="30">
        <f>AF247^(4/10)</f>
        <v>1.24599135685139006</v>
      </c>
      <c r="AH247" s="39">
        <f>100/E229*M247/100</f>
        <v>0.015134736064969001</v>
      </c>
      <c r="AI247" s="39">
        <f>SUM(AH238:AH247)/10</f>
        <v>0.0171052187682440016</v>
      </c>
    </row>
    <row r="248" spans="1:35">
      <c r="A248" s="25" t="n">
        <v>44131</v>
      </c>
      <c r="B248" s="26" t="n">
        <v>44131</v>
      </c>
      <c r="C248" t="n">
        <v>1843</v>
      </c>
      <c r="D248">
        <f>SUM(C242:C248)</f>
        <v>11055</v>
      </c>
      <c r="E248" s="27">
        <f>D248/7</f>
        <v>1579.2857142857099</v>
      </c>
      <c r="F248" s="28">
        <f>D248/11100394*100000</f>
        <v>99.5910595606000015</v>
      </c>
      <c r="G248" s="27">
        <f>SUM(C239:C248)</f>
        <v>13370</v>
      </c>
      <c r="H248" s="27">
        <f>G248/10</f>
        <v>1337</v>
      </c>
      <c r="I248" s="28">
        <f>(G248/11100394*100000)/10*7</f>
        <v>84.3123226076599934</v>
      </c>
      <c r="J248">
        <f>J247+C248</f>
        <v>72735</v>
      </c>
      <c r="K248" s="27">
        <f>J248/11100394*100000</f>
        <v>655.247011952900039</v>
      </c>
      <c r="L248" t="n">
        <v>8</v>
      </c>
      <c r="M248" s="30">
        <f>SUM(L242:L248)/7</f>
        <v>5.57142857142857029</v>
      </c>
      <c r="N248">
        <f>N247+L248</f>
        <v>1985</v>
      </c>
      <c r="O248" s="28">
        <f>N248/11100394*100000</f>
        <v>17.8822481435999983</v>
      </c>
      <c r="P248" s="29">
        <f>100/J248*N248/100</f>
        <v>0.0272908503471539987</v>
      </c>
      <c r="Q248" t="n">
        <v>592</v>
      </c>
      <c r="R248" s="27">
        <f>SUM(Q242:Q248)/7</f>
        <v>512.285714285713993</v>
      </c>
      <c r="S248">
        <f>S247+Q248</f>
        <v>52806</v>
      </c>
      <c r="T248" s="27">
        <f>S248/11100394*100000</f>
        <v>475.712844066599985</v>
      </c>
      <c r="U248" s="27">
        <f>S248/5</f>
        <v>10561.2000000000007</v>
      </c>
      <c r="V248" s="27">
        <f>U248/11100394*100000</f>
        <v>95.1425688133000023</v>
      </c>
      <c r="W248">
        <f>J248-N248-S248</f>
        <v>17944</v>
      </c>
      <c r="X248" s="27">
        <f>W248/11100394*100000</f>
        <v>161.651919742699988</v>
      </c>
      <c r="Y248" s="27">
        <f>SUM(W242:W248)/7</f>
        <v>14847.8571428570995</v>
      </c>
      <c r="Z248">
        <f>L248+Q248</f>
        <v>600</v>
      </c>
      <c r="AA248">
        <f>C248-Z248</f>
        <v>1243</v>
      </c>
      <c r="AB248" s="27">
        <f>SUM(AA239:AA248)/10</f>
        <v>874.299999999999955</v>
      </c>
      <c r="AC248" s="30">
        <f>F248/F241</f>
        <v>1.82576383154389994</v>
      </c>
      <c r="AD248" s="27" t="n">
        <v>154</v>
      </c>
      <c r="AE248" s="30">
        <f>AC248^(4/7)</f>
        <v>1.41057737590521004</v>
      </c>
      <c r="AF248" s="30">
        <f>SUM(C239:C248)/SUM(C229:C238)</f>
        <v>1.87176256474871003</v>
      </c>
      <c r="AG248" s="30">
        <f>AF248^(4/10)</f>
        <v>1.28499164191073989</v>
      </c>
      <c r="AH248" s="39">
        <f>100/E230*M248/100</f>
        <v>0.013296965564269001</v>
      </c>
      <c r="AI248" s="39">
        <f>SUM(AH239:AH248)/10</f>
        <v>0.0169586988129160021</v>
      </c>
    </row>
    <row r="249" spans="1:35">
      <c r="A249" s="25" t="n">
        <v>44132</v>
      </c>
      <c r="B249" s="26" t="n">
        <v>44132</v>
      </c>
      <c r="C249" t="n">
        <v>2402</v>
      </c>
      <c r="D249">
        <f>SUM(C243:C249)</f>
        <v>12019</v>
      </c>
      <c r="E249" s="27">
        <f>D249/7</f>
        <v>1717</v>
      </c>
      <c r="F249" s="28">
        <f>D249/11100394*100000</f>
        <v>108.275435989000002</v>
      </c>
      <c r="G249" s="27">
        <f>SUM(C240:C249)</f>
        <v>15098</v>
      </c>
      <c r="H249" s="27">
        <f>G249/10</f>
        <v>1509.79999999999995</v>
      </c>
      <c r="I249" s="28">
        <f>(G249/11100394*100000)/10*7</f>
        <v>95.2092331136799999</v>
      </c>
      <c r="J249">
        <f>J248+C249</f>
        <v>75137</v>
      </c>
      <c r="K249" s="27">
        <f>J249/11100394*100000</f>
        <v>676.88588351010003</v>
      </c>
      <c r="L249" t="n">
        <v>14</v>
      </c>
      <c r="M249" s="30">
        <f>SUM(L243:L249)/7</f>
        <v>7</v>
      </c>
      <c r="N249">
        <f>N248+L249</f>
        <v>1999</v>
      </c>
      <c r="O249" s="28">
        <f>N249/11100394*100000</f>
        <v>18.008369793</v>
      </c>
      <c r="P249" s="29">
        <f>100/J249*N249/100</f>
        <v>0.0266047353500939998</v>
      </c>
      <c r="Q249" t="n">
        <v>630</v>
      </c>
      <c r="R249" s="27">
        <f>SUM(Q243:Q249)/7</f>
        <v>524.142857142856997</v>
      </c>
      <c r="S249">
        <f>S248+Q249</f>
        <v>53436</v>
      </c>
      <c r="T249" s="27">
        <f>S249/11100394*100000</f>
        <v>481.388318288499988</v>
      </c>
      <c r="U249" s="27">
        <f>S249/5</f>
        <v>10687.2000000000007</v>
      </c>
      <c r="V249" s="27">
        <f>U249/11100394*100000</f>
        <v>96.2776636577000033</v>
      </c>
      <c r="W249">
        <f>J249-N249-S249</f>
        <v>19702</v>
      </c>
      <c r="X249" s="27">
        <f>W249/11100394*100000</f>
        <v>177.489195428599999</v>
      </c>
      <c r="Y249" s="27">
        <f>SUM(W243:W249)/7</f>
        <v>16033.7142857143008</v>
      </c>
      <c r="Z249">
        <f>L249+Q249</f>
        <v>644</v>
      </c>
      <c r="AA249">
        <f>C249-Z249</f>
        <v>1758</v>
      </c>
      <c r="AB249" s="27">
        <f>SUM(AA240:AA249)/10</f>
        <v>1013.89999999999998</v>
      </c>
      <c r="AC249" s="30">
        <f>F249/F242</f>
        <v>1.80927291886040003</v>
      </c>
      <c r="AD249" s="27" t="n">
        <v>170</v>
      </c>
      <c r="AE249" s="30">
        <f>AC249^(4/7)</f>
        <v>1.4032827613115499</v>
      </c>
      <c r="AF249" s="30">
        <f>SUM(C240:C249)/SUM(C230:C239)</f>
        <v>2.08737729849302012</v>
      </c>
      <c r="AG249" s="30">
        <f>AF249^(4/10)</f>
        <v>1.34227154116402003</v>
      </c>
      <c r="AH249" s="39">
        <f>100/E231*M249/100</f>
        <v>0.015816655907037001</v>
      </c>
      <c r="AI249" s="39">
        <f>SUM(AH240:AH249)/10</f>
        <v>0.0168389374003269987</v>
      </c>
    </row>
    <row r="250" spans="1:35">
      <c r="A250" s="25" t="n">
        <v>44133</v>
      </c>
      <c r="B250" s="26" t="n">
        <v>44133</v>
      </c>
      <c r="C250" t="n">
        <v>2311</v>
      </c>
      <c r="D250">
        <f>SUM(C244:C250)</f>
        <v>12380</v>
      </c>
      <c r="E250" s="27">
        <f>D250/7</f>
        <v>1768.57142857143003</v>
      </c>
      <c r="F250" s="28">
        <f>D250/11100394*100000</f>
        <v>111.527572805099993</v>
      </c>
      <c r="G250" s="27">
        <f>SUM(C241:C250)</f>
        <v>16740</v>
      </c>
      <c r="H250" s="27">
        <f>G250/10</f>
        <v>1674</v>
      </c>
      <c r="I250" s="28">
        <f>(G250/11100394*100000)/10*7</f>
        <v>105.563820527480004</v>
      </c>
      <c r="J250">
        <f>J249+C250</f>
        <v>77448</v>
      </c>
      <c r="K250" s="27">
        <f>J250/11100394*100000</f>
        <v>697.704964346300017</v>
      </c>
      <c r="L250" t="n">
        <v>10</v>
      </c>
      <c r="M250" s="30">
        <f>SUM(L244:L250)/7</f>
        <v>7.42857142857142971</v>
      </c>
      <c r="N250">
        <f>N249+L250</f>
        <v>2009</v>
      </c>
      <c r="O250" s="28">
        <f>N250/11100394*100000</f>
        <v>18.0984566853999986</v>
      </c>
      <c r="P250" s="29">
        <f>100/J250*N250/100</f>
        <v>0.0259399855386889966</v>
      </c>
      <c r="Q250" t="n">
        <v>687</v>
      </c>
      <c r="R250" s="27">
        <f>SUM(Q244:Q250)/7</f>
        <v>551.857142857143003</v>
      </c>
      <c r="S250">
        <f>S249+Q250</f>
        <v>54123</v>
      </c>
      <c r="T250" s="27">
        <f>S250/11100394*100000</f>
        <v>487.577287797199972</v>
      </c>
      <c r="U250" s="27">
        <f>S250/5</f>
        <v>10824.6000000000004</v>
      </c>
      <c r="V250" s="27">
        <f>U250/11100394*100000</f>
        <v>97.515457559400005</v>
      </c>
      <c r="W250">
        <f>J250-N250-S250</f>
        <v>21316</v>
      </c>
      <c r="X250" s="27">
        <f>W250/11100394*100000</f>
        <v>192.029219863700007</v>
      </c>
      <c r="Y250" s="27">
        <f>SUM(W244:W250)/7</f>
        <v>17243</v>
      </c>
      <c r="Z250">
        <f>L250+Q250</f>
        <v>697</v>
      </c>
      <c r="AA250">
        <f>C250-Z250</f>
        <v>1614</v>
      </c>
      <c r="AB250" s="27">
        <f>SUM(AA241:AA250)/10</f>
        <v>1135.90000000000009</v>
      </c>
      <c r="AC250" s="30">
        <f>F250/F243</f>
        <v>1.62339365329142993</v>
      </c>
      <c r="AD250" s="27" t="n">
        <v>184</v>
      </c>
      <c r="AE250" s="30">
        <f>AC250^(4/7)</f>
        <v>1.31899210621151997</v>
      </c>
      <c r="AF250" s="30">
        <f>SUM(C241:C250)/SUM(C231:C240)</f>
        <v>2.26983050847458001</v>
      </c>
      <c r="AG250" s="30">
        <f>AF250^(4/10)</f>
        <v>1.38802526606276011</v>
      </c>
      <c r="AH250" s="39">
        <f>100/E232*M250/100</f>
        <v>0.0152716593245230019</v>
      </c>
      <c r="AI250" s="39">
        <f>SUM(AH241:AH250)/10</f>
        <v>0.0166901256791480002</v>
      </c>
    </row>
    <row r="251" spans="1:35">
      <c r="A251" s="25" t="n">
        <v>44134</v>
      </c>
      <c r="B251" s="26" t="n">
        <v>44134</v>
      </c>
      <c r="C251" t="n">
        <v>2838</v>
      </c>
      <c r="D251">
        <f>SUM(C245:C251)</f>
        <v>13471</v>
      </c>
      <c r="E251" s="27">
        <f>D251/7</f>
        <v>1924.42857142856997</v>
      </c>
      <c r="F251" s="28">
        <f>D251/11100394*100000</f>
        <v>121.356052767099996</v>
      </c>
      <c r="G251" s="27">
        <f>SUM(C242:C251)</f>
        <v>18606</v>
      </c>
      <c r="H251" s="27">
        <f>G251/10</f>
        <v>1860.59999999999991</v>
      </c>
      <c r="I251" s="28">
        <f>(G251/11100394*100000)/10*7</f>
        <v>117.33097041421</v>
      </c>
      <c r="J251">
        <f>J250+C251</f>
        <v>80286</v>
      </c>
      <c r="K251" s="27">
        <f>J251/11100394*100000</f>
        <v>723.271624412599976</v>
      </c>
      <c r="L251" t="n">
        <v>12</v>
      </c>
      <c r="M251" s="30">
        <f>SUM(L245:L251)/7</f>
        <v>7.85714285714286031</v>
      </c>
      <c r="N251">
        <f>N250+L251</f>
        <v>2021</v>
      </c>
      <c r="O251" s="28">
        <f>N251/11100394*100000</f>
        <v>18.2065609562999988</v>
      </c>
      <c r="P251" s="29">
        <f>100/J251*N251/100</f>
        <v>0.0251725082828829994</v>
      </c>
      <c r="Q251" t="n">
        <v>733</v>
      </c>
      <c r="R251" s="27">
        <f>SUM(Q245:Q251)/7</f>
        <v>586.857142857143003</v>
      </c>
      <c r="S251">
        <f>S250+Q251</f>
        <v>54856</v>
      </c>
      <c r="T251" s="27">
        <f>S251/11100394*100000</f>
        <v>494.180657010900006</v>
      </c>
      <c r="U251" s="27">
        <f>S251/5</f>
        <v>10971.2000000000007</v>
      </c>
      <c r="V251" s="27">
        <f>U251/11100394*100000</f>
        <v>98.8361314021999959</v>
      </c>
      <c r="W251">
        <f>J251-N251-S251</f>
        <v>23409</v>
      </c>
      <c r="X251" s="27">
        <f>W251/11100394*100000</f>
        <v>210.884406445400003</v>
      </c>
      <c r="Y251" s="27">
        <f>SUM(W245:W251)/7</f>
        <v>18572.7142857143008</v>
      </c>
      <c r="Z251">
        <f>L251+Q251</f>
        <v>745</v>
      </c>
      <c r="AA251">
        <f>C251-Z251</f>
        <v>2093</v>
      </c>
      <c r="AB251" s="27">
        <f>SUM(AA242:AA251)/10</f>
        <v>1289.5</v>
      </c>
      <c r="AC251" s="30">
        <f>F251/F244</f>
        <v>1.64782874617600994</v>
      </c>
      <c r="AD251" s="27" t="n">
        <v>197</v>
      </c>
      <c r="AE251" s="30">
        <f>AC251^(4/7)</f>
        <v>1.33030050832200009</v>
      </c>
      <c r="AF251" s="30">
        <f>SUM(C242:C251)/SUM(C232:C241)</f>
        <v>2.37715599846685022</v>
      </c>
      <c r="AG251" s="30">
        <f>AF251^(4/10)</f>
        <v>1.41391425528569004</v>
      </c>
      <c r="AH251" s="39">
        <f>100/E233*M251/100</f>
        <v>0.0146940956452039995</v>
      </c>
      <c r="AI251" s="39">
        <f>SUM(AH242:AH251)/10</f>
        <v>0.0162542829264689992</v>
      </c>
    </row>
    <row r="252" spans="1:35">
      <c r="A252" s="25" t="n">
        <v>44135</v>
      </c>
      <c r="B252" s="26" t="n">
        <v>44135</v>
      </c>
      <c r="C252" t="n">
        <v>2048</v>
      </c>
      <c r="D252">
        <f>SUM(C246:C252)</f>
        <v>13872</v>
      </c>
      <c r="E252" s="27">
        <f>D252/7</f>
        <v>1981.7142857142901</v>
      </c>
      <c r="F252" s="28">
        <f>D252/11100394*100000</f>
        <v>124.968537152799996</v>
      </c>
      <c r="G252" s="27">
        <f>SUM(C243:C252)</f>
        <v>19216</v>
      </c>
      <c r="H252" s="27">
        <f>G252/10</f>
        <v>1921.59999999999991</v>
      </c>
      <c r="I252" s="28">
        <f>(G252/11100394*100000)/10*7</f>
        <v>121.177680720180007</v>
      </c>
      <c r="J252">
        <f>J251+C252</f>
        <v>82334</v>
      </c>
      <c r="K252" s="27">
        <f>J252/11100394*100000</f>
        <v>741.721419978400036</v>
      </c>
      <c r="L252" t="n">
        <v>7</v>
      </c>
      <c r="M252" s="30">
        <f>SUM(L246:L252)/7</f>
        <v>8.28571428571429003</v>
      </c>
      <c r="N252">
        <f>N251+L252</f>
        <v>2028</v>
      </c>
      <c r="O252" s="28">
        <f>N252/11100394*100000</f>
        <v>18.2696217810000014</v>
      </c>
      <c r="P252" s="29">
        <f>100/J252*N252/100</f>
        <v>0.0246313795029899962</v>
      </c>
      <c r="Q252" t="n">
        <v>760</v>
      </c>
      <c r="R252" s="27">
        <f>SUM(Q246:Q252)/7</f>
        <v>616.57142857142901</v>
      </c>
      <c r="S252">
        <f>S251+Q252</f>
        <v>55616</v>
      </c>
      <c r="T252" s="27">
        <f>S252/11100394*100000</f>
        <v>501.027260834199978</v>
      </c>
      <c r="U252" s="27">
        <f>S252/5</f>
        <v>11123.2000000000007</v>
      </c>
      <c r="V252" s="27">
        <f>U252/11100394*100000</f>
        <v>100.205452166800001</v>
      </c>
      <c r="W252">
        <f>J252-N252-S252</f>
        <v>24690</v>
      </c>
      <c r="X252" s="27">
        <f>W252/11100394*100000</f>
        <v>222.424537363300004</v>
      </c>
      <c r="Y252" s="27">
        <f>SUM(W246:W252)/7</f>
        <v>19929.5714285713984</v>
      </c>
      <c r="Z252">
        <f>L252+Q252</f>
        <v>767</v>
      </c>
      <c r="AA252">
        <f>C252-Z252</f>
        <v>1281</v>
      </c>
      <c r="AB252" s="27">
        <f>SUM(AA243:AA252)/10</f>
        <v>1328.90000000000009</v>
      </c>
      <c r="AC252" s="30">
        <f>F252/F245</f>
        <v>1.52489831812606997</v>
      </c>
      <c r="AD252" s="27" t="n">
        <v>211</v>
      </c>
      <c r="AE252" s="30">
        <f>AC252^(4/7)</f>
        <v>1.2726502799785</v>
      </c>
      <c r="AF252" s="30">
        <f>SUM(C243:C252)/SUM(C233:C242)</f>
        <v>2.18661811561219999</v>
      </c>
      <c r="AG252" s="30">
        <f>AF252^(4/10)</f>
        <v>1.36744282466933997</v>
      </c>
      <c r="AH252" s="39">
        <f>100/E234*M252/100</f>
        <v>0.0143033292231810005</v>
      </c>
      <c r="AI252" s="39">
        <f>SUM(AH243:AH252)/10</f>
        <v>0.0161694643336359984</v>
      </c>
    </row>
    <row r="253" spans="1:35">
      <c r="A253" s="25" t="n">
        <v>44136</v>
      </c>
      <c r="B253" s="26" t="n">
        <v>44136</v>
      </c>
      <c r="C253" t="n">
        <v>1263</v>
      </c>
      <c r="D253">
        <f>SUM(C247:C253)</f>
        <v>14017</v>
      </c>
      <c r="E253" s="27">
        <f>D253/7</f>
        <v>2002.42857142856997</v>
      </c>
      <c r="F253" s="28">
        <f>D253/11100394*100000</f>
        <v>126.2747970928</v>
      </c>
      <c r="G253" s="27">
        <f>SUM(C244:C253)</f>
        <v>18529</v>
      </c>
      <c r="H253" s="27">
        <f>G253/10</f>
        <v>1852.90000000000009</v>
      </c>
      <c r="I253" s="28">
        <f>(G253/11100394*100000)/10*7</f>
        <v>116.845402064089996</v>
      </c>
      <c r="J253">
        <f>J252+C253</f>
        <v>83597</v>
      </c>
      <c r="K253" s="27">
        <f>J253/11100394*100000</f>
        <v>753.099394490000009</v>
      </c>
      <c r="L253" t="n">
        <v>2</v>
      </c>
      <c r="M253" s="30">
        <f>SUM(L247:L253)/7</f>
        <v>8.28571428571429003</v>
      </c>
      <c r="N253">
        <f>N252+L253</f>
        <v>2030</v>
      </c>
      <c r="O253" s="28">
        <f>N253/11100394*100000</f>
        <v>18.2876391594999994</v>
      </c>
      <c r="P253" s="29">
        <f>100/J253*N253/100</f>
        <v>0.0242831680562759988</v>
      </c>
      <c r="Q253" t="n">
        <v>643</v>
      </c>
      <c r="R253" s="27">
        <f>SUM(Q247:Q253)/7</f>
        <v>628</v>
      </c>
      <c r="S253">
        <f>S252+Q253</f>
        <v>56259</v>
      </c>
      <c r="T253" s="27">
        <f>S253/11100394*100000</f>
        <v>506.819848016200012</v>
      </c>
      <c r="U253" s="27">
        <f>S253/5</f>
        <v>11251.7999999999993</v>
      </c>
      <c r="V253" s="27">
        <f>U253/11100394*100000</f>
        <v>101.363969603200005</v>
      </c>
      <c r="W253">
        <f>J253-N253-S253</f>
        <v>25308</v>
      </c>
      <c r="X253" s="27">
        <f>W253/11100394*100000</f>
        <v>227.991907314299993</v>
      </c>
      <c r="Y253" s="27">
        <f>SUM(W247:W253)/7</f>
        <v>21295.7142857143008</v>
      </c>
      <c r="Z253">
        <f>L253+Q253</f>
        <v>645</v>
      </c>
      <c r="AA253">
        <f>C253-Z253</f>
        <v>618</v>
      </c>
      <c r="AB253" s="27">
        <f>SUM(AA244:AA253)/10</f>
        <v>1245.70000000000005</v>
      </c>
      <c r="AC253" s="30">
        <f>F253/F246</f>
        <v>1.46913321454842993</v>
      </c>
      <c r="AD253" s="27" t="n">
        <v>243</v>
      </c>
      <c r="AE253" s="30">
        <f>AC253^(4/7)</f>
        <v>1.24584361280100997</v>
      </c>
      <c r="AF253" s="30">
        <f>SUM(C244:C253)/SUM(C234:C243)</f>
        <v>1.82677708764664999</v>
      </c>
      <c r="AG253" s="30">
        <f>AF253^(4/10)</f>
        <v>1.27254814533751004</v>
      </c>
      <c r="AH253" s="39">
        <f>100/E235*M253/100</f>
        <v>0.0136374324006580006</v>
      </c>
      <c r="AI253" s="39">
        <f>SUM(AH244:AH253)/10</f>
        <v>0.0157132370867369993</v>
      </c>
    </row>
    <row r="254" spans="1:35">
      <c r="A254" s="25" t="n">
        <v>44137</v>
      </c>
      <c r="B254" s="26" t="n">
        <v>44137</v>
      </c>
      <c r="C254" t="n">
        <v>1851</v>
      </c>
      <c r="D254">
        <f>SUM(C248:C254)</f>
        <v>14556</v>
      </c>
      <c r="E254" s="27">
        <f>D254/7</f>
        <v>2079.42857142857019</v>
      </c>
      <c r="F254" s="28">
        <f>D254/11100394*100000</f>
        <v>131.130480593800002</v>
      </c>
      <c r="G254" s="27">
        <f>SUM(C245:C254)</f>
        <v>18633</v>
      </c>
      <c r="H254" s="27">
        <f>G254/10</f>
        <v>1863.29999999999995</v>
      </c>
      <c r="I254" s="28">
        <f>(G254/11100394*100000)/10*7</f>
        <v>117.501234640860005</v>
      </c>
      <c r="J254">
        <f>J253+C254</f>
        <v>85448</v>
      </c>
      <c r="K254" s="27">
        <f>J254/11100394*100000</f>
        <v>769.774478275299998</v>
      </c>
      <c r="L254" t="n">
        <v>14</v>
      </c>
      <c r="M254" s="30">
        <f>SUM(L248:L254)/7</f>
        <v>9.5714285714285694</v>
      </c>
      <c r="N254">
        <f>N253+L254</f>
        <v>2044</v>
      </c>
      <c r="O254" s="28">
        <f>N254/11100394*100000</f>
        <v>18.4137608089000011</v>
      </c>
      <c r="P254" s="29">
        <f>100/J254*N254/100</f>
        <v>0.0239209811815429996</v>
      </c>
      <c r="Q254" t="n">
        <v>676</v>
      </c>
      <c r="R254" s="27">
        <f>SUM(Q248:Q254)/7</f>
        <v>674.428571428572013</v>
      </c>
      <c r="S254">
        <f>S253+Q254</f>
        <v>56935</v>
      </c>
      <c r="T254" s="27">
        <f>S254/11100394*100000</f>
        <v>512.909721943199997</v>
      </c>
      <c r="U254" s="27">
        <f>S254/5</f>
        <v>11387</v>
      </c>
      <c r="V254" s="27">
        <f>U254/11100394*100000</f>
        <v>102.581944388599993</v>
      </c>
      <c r="W254">
        <f>J254-N254-S254</f>
        <v>26469</v>
      </c>
      <c r="X254" s="27">
        <f>W254/11100394*100000</f>
        <v>238.450995523199992</v>
      </c>
      <c r="Y254" s="27">
        <f>SUM(W248:W254)/7</f>
        <v>22691.1428571428987</v>
      </c>
      <c r="Z254">
        <f>L254+Q254</f>
        <v>690</v>
      </c>
      <c r="AA254">
        <f>C254-Z254</f>
        <v>1161</v>
      </c>
      <c r="AB254" s="27">
        <f>SUM(AA245:AA254)/10</f>
        <v>1236.79999999999995</v>
      </c>
      <c r="AC254" s="30">
        <f>F254/F247</f>
        <v>1.42930086410064998</v>
      </c>
      <c r="AD254" s="27" t="n">
        <v>245</v>
      </c>
      <c r="AE254" s="30">
        <f>AC254^(4/7)</f>
        <v>1.22642809082996007</v>
      </c>
      <c r="AF254" s="30">
        <f>SUM(C245:C254)/SUM(C235:C244)</f>
        <v>1.66514745308311003</v>
      </c>
      <c r="AG254" s="30">
        <f>AF254^(4/10)</f>
        <v>1.2262558125260099</v>
      </c>
      <c r="AH254" s="39">
        <f>100/E236*M254/100</f>
        <v>0.0144521138912860003</v>
      </c>
      <c r="AI254" s="39">
        <f>SUM(AH245:AH254)/10</f>
        <v>0.0151917313805550025</v>
      </c>
    </row>
    <row r="255" spans="1:35">
      <c r="A255" s="25" t="n">
        <v>44138</v>
      </c>
      <c r="B255" s="26" t="n">
        <v>44138</v>
      </c>
      <c r="C255" t="n">
        <v>2450</v>
      </c>
      <c r="D255">
        <f>SUM(C249:C255)</f>
        <v>15163</v>
      </c>
      <c r="E255" s="27">
        <f>D255/7</f>
        <v>2166.14285714286007</v>
      </c>
      <c r="F255" s="28">
        <f>D255/11100394*100000</f>
        <v>136.598754963099992</v>
      </c>
      <c r="G255" s="27">
        <f>SUM(C246:C255)</f>
        <v>19436</v>
      </c>
      <c r="H255" s="27">
        <f>G255/10</f>
        <v>1943.59999999999991</v>
      </c>
      <c r="I255" s="28">
        <f>(G255/11100394*100000)/10*7</f>
        <v>122.565018863280002</v>
      </c>
      <c r="J255">
        <f>J254+C255</f>
        <v>87898</v>
      </c>
      <c r="K255" s="27">
        <f>J255/11100394*100000</f>
        <v>791.845766916000002</v>
      </c>
      <c r="L255" t="n">
        <v>11</v>
      </c>
      <c r="M255" s="30">
        <f>SUM(L249:L255)/7</f>
        <v>10</v>
      </c>
      <c r="N255">
        <f>N254+L255</f>
        <v>2055</v>
      </c>
      <c r="O255" s="28">
        <f>N255/11100394*100000</f>
        <v>18.5128563905000014</v>
      </c>
      <c r="P255" s="29">
        <f>100/J255*N255/100</f>
        <v>0.0233793715442950045</v>
      </c>
      <c r="Q255" t="n">
        <v>893</v>
      </c>
      <c r="R255" s="27">
        <f>SUM(Q249:Q255)/7</f>
        <v>717.428571428572013</v>
      </c>
      <c r="S255">
        <f>S254+Q255</f>
        <v>57828</v>
      </c>
      <c r="T255" s="27">
        <f>S255/11100394*100000</f>
        <v>520.954481435500043</v>
      </c>
      <c r="U255" s="27">
        <f>S255/5</f>
        <v>11565.6000000000004</v>
      </c>
      <c r="V255" s="27">
        <f>U255/11100394*100000</f>
        <v>104.190896287100003</v>
      </c>
      <c r="W255">
        <f>J255-N255-S255</f>
        <v>28015</v>
      </c>
      <c r="X255" s="27">
        <f>W255/11100394*100000</f>
        <v>252.378429089999997</v>
      </c>
      <c r="Y255" s="27">
        <f>SUM(W249:W255)/7</f>
        <v>24129.8571428571013</v>
      </c>
      <c r="Z255">
        <f>L255+Q255</f>
        <v>904</v>
      </c>
      <c r="AA255">
        <f>C255-Z255</f>
        <v>1546</v>
      </c>
      <c r="AB255" s="27">
        <f>SUM(AA246:AA255)/10</f>
        <v>1282.29999999999995</v>
      </c>
      <c r="AC255" s="30">
        <f>F255/F248</f>
        <v>1.37159656264106</v>
      </c>
      <c r="AD255" s="27" t="n">
        <v>253</v>
      </c>
      <c r="AE255" s="30">
        <f>AC255^(4/7)</f>
        <v>1.19788486818010998</v>
      </c>
      <c r="AF255" s="30">
        <f>SUM(C246:C255)/SUM(C236:C245)</f>
        <v>1.62142320847584998</v>
      </c>
      <c r="AG255" s="30">
        <f>AF255^(4/10)</f>
        <v>1.21327305879279002</v>
      </c>
      <c r="AH255" s="39">
        <f>100/E237*M255/100</f>
        <v>0.0131901262483509996</v>
      </c>
      <c r="AI255" s="39">
        <f>SUM(AH246:AH255)/10</f>
        <v>0.0145644974808309975</v>
      </c>
    </row>
    <row r="256" spans="1:35">
      <c r="A256" s="25" t="n">
        <v>44139</v>
      </c>
      <c r="B256" s="26" t="n">
        <v>44139</v>
      </c>
      <c r="C256" t="n">
        <v>2840</v>
      </c>
      <c r="D256">
        <f>SUM(C250:C256)</f>
        <v>15601</v>
      </c>
      <c r="E256" s="27">
        <f>D256/7</f>
        <v>2228.71428571428987</v>
      </c>
      <c r="F256" s="28">
        <f>D256/11100394*100000</f>
        <v>140.544560850700009</v>
      </c>
      <c r="G256" s="27">
        <f>SUM(C247:C256)</f>
        <v>21158</v>
      </c>
      <c r="H256" s="27">
        <f>G256/10</f>
        <v>2115.80000000000018</v>
      </c>
      <c r="I256" s="28">
        <f>(G256/11100394*100000)/10*7</f>
        <v>133.424092874519999</v>
      </c>
      <c r="J256">
        <f>J255+C256</f>
        <v>90738</v>
      </c>
      <c r="K256" s="27">
        <f>J256/11100394*100000</f>
        <v>817.430444360800038</v>
      </c>
      <c r="L256" t="n">
        <v>16</v>
      </c>
      <c r="M256" s="30">
        <f>SUM(L250:L256)/7</f>
        <v>10.2857142857143007</v>
      </c>
      <c r="N256">
        <f>N255+L256</f>
        <v>2071</v>
      </c>
      <c r="O256" s="28">
        <f>N256/11100394*100000</f>
        <v>18.6569954184000011</v>
      </c>
      <c r="P256" s="29">
        <f>100/J256*N256/100</f>
        <v>0.022823954682719001</v>
      </c>
      <c r="Q256" t="n">
        <v>1132</v>
      </c>
      <c r="R256" s="27">
        <f>SUM(Q250:Q256)/7</f>
        <v>789.142857142856997</v>
      </c>
      <c r="S256">
        <f>S255+Q256</f>
        <v>58960</v>
      </c>
      <c r="T256" s="27">
        <f>S256/11100394*100000</f>
        <v>531.152317656500031</v>
      </c>
      <c r="U256" s="27">
        <f>S256/5</f>
        <v>11792</v>
      </c>
      <c r="V256" s="27">
        <f>U256/11100394*100000</f>
        <v>106.230463531300003</v>
      </c>
      <c r="W256">
        <f>J256-N256-S256</f>
        <v>29707</v>
      </c>
      <c r="X256" s="27">
        <f>W256/11100394*100000</f>
        <v>267.621131285999979</v>
      </c>
      <c r="Y256" s="27">
        <f>SUM(W250:W256)/7</f>
        <v>25559.1428571428987</v>
      </c>
      <c r="Z256">
        <f>L256+Q256</f>
        <v>1148</v>
      </c>
      <c r="AA256">
        <f>C256-Z256</f>
        <v>1692</v>
      </c>
      <c r="AB256" s="27">
        <f>SUM(AA247:AA256)/10</f>
        <v>1396.20000000000005</v>
      </c>
      <c r="AC256" s="30">
        <f>F256/F249</f>
        <v>1.29802812214008</v>
      </c>
      <c r="AD256" s="27" t="n">
        <v>276</v>
      </c>
      <c r="AE256" s="30">
        <f>AC256^(4/7)</f>
        <v>1.16073685039423991</v>
      </c>
      <c r="AF256" s="30">
        <f>SUM(C247:C256)/SUM(C237:C246)</f>
        <v>1.7431207777228499</v>
      </c>
      <c r="AG256" s="30">
        <f>AF256^(4/10)</f>
        <v>1.24890956532858999</v>
      </c>
      <c r="AH256" s="39">
        <f>100/E238*M256/100</f>
        <v>0.0130624092888240018</v>
      </c>
      <c r="AI256" s="39">
        <f>SUM(AH247:AH256)/10</f>
        <v>0.0142859523558300001</v>
      </c>
    </row>
    <row r="257" spans="1:35">
      <c r="A257" s="25" t="n">
        <v>44140</v>
      </c>
      <c r="B257" s="26" t="n">
        <v>44140</v>
      </c>
      <c r="C257" t="n">
        <v>2529</v>
      </c>
      <c r="D257">
        <f>SUM(C251:C257)</f>
        <v>15819</v>
      </c>
      <c r="E257" s="27">
        <f>D257/7</f>
        <v>2259.85714285713993</v>
      </c>
      <c r="F257" s="28">
        <f>D257/11100394*100000</f>
        <v>142.508455105299987</v>
      </c>
      <c r="G257" s="27">
        <f>SUM(C248:C257)</f>
        <v>22375</v>
      </c>
      <c r="H257" s="27">
        <f>G257/10</f>
        <v>2237.5</v>
      </c>
      <c r="I257" s="28">
        <f>(G257/11100394*100000)/10*7</f>
        <v>141.098595239069994</v>
      </c>
      <c r="J257">
        <f>J256+C257</f>
        <v>93267</v>
      </c>
      <c r="K257" s="27">
        <f>J257/11100394*100000</f>
        <v>840.213419451599975</v>
      </c>
      <c r="L257" t="n">
        <v>20</v>
      </c>
      <c r="M257" s="30">
        <f>SUM(L251:L257)/7</f>
        <v>11.7142857142856993</v>
      </c>
      <c r="N257">
        <f>N256+L257</f>
        <v>2091</v>
      </c>
      <c r="O257" s="28">
        <f>N257/11100394*100000</f>
        <v>18.8371692031999984</v>
      </c>
      <c r="P257" s="29">
        <f>100/J257*N257/100</f>
        <v>0.0224195052912659998</v>
      </c>
      <c r="Q257" t="n">
        <v>1037</v>
      </c>
      <c r="R257" s="27">
        <f>SUM(Q251:Q257)/7</f>
        <v>839.142857142856997</v>
      </c>
      <c r="S257">
        <f>S256+Q257</f>
        <v>59997</v>
      </c>
      <c r="T257" s="27">
        <f>S257/11100394*100000</f>
        <v>540.494328399499977</v>
      </c>
      <c r="U257" s="27">
        <f>S257/5</f>
        <v>11999.3999999999996</v>
      </c>
      <c r="V257" s="27">
        <f>U257/11100394*100000</f>
        <v>108.098865679900001</v>
      </c>
      <c r="W257">
        <f>J257-N257-S257</f>
        <v>31179</v>
      </c>
      <c r="X257" s="27">
        <f>W257/11100394*100000</f>
        <v>280.881921848899992</v>
      </c>
      <c r="Y257" s="27">
        <f>SUM(W251:W257)/7</f>
        <v>26968.1428571428987</v>
      </c>
      <c r="Z257">
        <f>L257+Q257</f>
        <v>1057</v>
      </c>
      <c r="AA257">
        <f>C257-Z257</f>
        <v>1472</v>
      </c>
      <c r="AB257" s="27">
        <f>SUM(AA248:AA257)/10</f>
        <v>1447.79999999999995</v>
      </c>
      <c r="AC257" s="30">
        <f>F257/F250</f>
        <v>1.27778675282694998</v>
      </c>
      <c r="AD257" s="27" t="n">
        <v>292</v>
      </c>
      <c r="AE257" s="30">
        <f>AC257^(4/7)</f>
        <v>1.15035891040921001</v>
      </c>
      <c r="AF257" s="30">
        <f>SUM(C248:C257)/SUM(C238:C247)</f>
        <v>1.82623245184460004</v>
      </c>
      <c r="AG257" s="30">
        <f>AF257^(4/10)</f>
        <v>1.27239637262600991</v>
      </c>
      <c r="AH257" s="39">
        <f>100/E239*M257/100</f>
        <v>0.0143632860395869999</v>
      </c>
      <c r="AI257" s="39">
        <f>SUM(AH248:AH257)/10</f>
        <v>0.0142088073532919985</v>
      </c>
    </row>
    <row r="258" spans="1:35">
      <c r="A258" s="25" t="n">
        <v>44141</v>
      </c>
      <c r="B258" s="26" t="n">
        <v>44141</v>
      </c>
      <c r="C258" t="n">
        <v>3329</v>
      </c>
      <c r="D258">
        <f>SUM(C252:C258)</f>
        <v>16310</v>
      </c>
      <c r="E258" s="27">
        <f>D258/7</f>
        <v>2330</v>
      </c>
      <c r="F258" s="28">
        <f>D258/11100394*100000</f>
        <v>146.931721522700002</v>
      </c>
      <c r="G258" s="27">
        <f>SUM(C249:C258)</f>
        <v>23861</v>
      </c>
      <c r="H258" s="27">
        <f>G258/10</f>
        <v>2386.09999999999991</v>
      </c>
      <c r="I258" s="28">
        <f>(G258/11100394*100000)/10*7</f>
        <v>150.469433787680003</v>
      </c>
      <c r="J258">
        <f>J257+C258</f>
        <v>96596</v>
      </c>
      <c r="K258" s="27">
        <f>J258/11100394*100000</f>
        <v>870.203345935300035</v>
      </c>
      <c r="L258" t="n">
        <v>15</v>
      </c>
      <c r="M258" s="30">
        <f>SUM(L252:L258)/7</f>
        <v>12.1428571428570997</v>
      </c>
      <c r="N258">
        <f>N257+L258</f>
        <v>2106</v>
      </c>
      <c r="O258" s="28">
        <f>N258/11100394*100000</f>
        <v>18.9722995417999982</v>
      </c>
      <c r="P258" s="29">
        <f>100/J258*N258/100</f>
        <v>0.021802145016358998</v>
      </c>
      <c r="Q258" t="n">
        <v>1193</v>
      </c>
      <c r="R258" s="27">
        <f>SUM(Q252:Q258)/7</f>
        <v>904.857142857143003</v>
      </c>
      <c r="S258">
        <f>S257+Q258</f>
        <v>61190</v>
      </c>
      <c r="T258" s="27">
        <f>S258/11100394*100000</f>
        <v>551.241694664200054</v>
      </c>
      <c r="U258" s="27">
        <f>S258/5</f>
        <v>12238</v>
      </c>
      <c r="V258" s="27">
        <f>U258/11100394*100000</f>
        <v>110.248338932799996</v>
      </c>
      <c r="W258">
        <f>J258-N258-S258</f>
        <v>33300</v>
      </c>
      <c r="X258" s="27">
        <f>W258/11100394*100000</f>
        <v>299.989351729299983</v>
      </c>
      <c r="Y258" s="27">
        <f>SUM(W252:W258)/7</f>
        <v>28381.1428571428987</v>
      </c>
      <c r="Z258">
        <f>L258+Q258</f>
        <v>1208</v>
      </c>
      <c r="AA258">
        <f>C258-Z258</f>
        <v>2121</v>
      </c>
      <c r="AB258" s="27">
        <f>SUM(AA249:AA258)/10</f>
        <v>1535.59999999999991</v>
      </c>
      <c r="AC258" s="30">
        <f>F258/F251</f>
        <v>1.21074901640616006</v>
      </c>
      <c r="AD258" s="27" t="n">
        <v>301</v>
      </c>
      <c r="AE258" s="30">
        <f>AC258^(4/7)</f>
        <v>1.11547412315976002</v>
      </c>
      <c r="AF258" s="30">
        <f>SUM(C249:C258)/SUM(C239:C248)</f>
        <v>1.78466716529544005</v>
      </c>
      <c r="AG258" s="30">
        <f>AF258^(4/10)</f>
        <v>1.26073233998616008</v>
      </c>
      <c r="AH258" s="39">
        <f>100/E240*M258/100</f>
        <v>0.0146982535016429994</v>
      </c>
      <c r="AI258" s="39">
        <f>SUM(AH249:AH258)/10</f>
        <v>0.0143489361470290007</v>
      </c>
    </row>
    <row r="259" spans="1:35">
      <c r="A259" s="25" t="n">
        <v>44142</v>
      </c>
      <c r="B259" s="26" t="n">
        <v>44142</v>
      </c>
      <c r="C259" t="n">
        <v>2447</v>
      </c>
      <c r="D259">
        <f>SUM(C253:C259)</f>
        <v>16709</v>
      </c>
      <c r="E259" s="27">
        <f>D259/7</f>
        <v>2387</v>
      </c>
      <c r="F259" s="28">
        <f>D259/11100394*100000</f>
        <v>150.526188529899997</v>
      </c>
      <c r="G259" s="27">
        <f>SUM(C250:C259)</f>
        <v>23906</v>
      </c>
      <c r="H259" s="27">
        <f>G259/10</f>
        <v>2390.59999999999991</v>
      </c>
      <c r="I259" s="28">
        <f>(G259/11100394*100000)/10*7</f>
        <v>150.753207498740011</v>
      </c>
      <c r="J259">
        <f>J258+C259</f>
        <v>99043</v>
      </c>
      <c r="K259" s="27">
        <f>J259/11100394*100000</f>
        <v>892.247608508300004</v>
      </c>
      <c r="L259" t="n">
        <v>4</v>
      </c>
      <c r="M259" s="30">
        <f>SUM(L253:L259)/7</f>
        <v>11.7142857142856993</v>
      </c>
      <c r="N259">
        <f>N258+L259</f>
        <v>2110</v>
      </c>
      <c r="O259" s="28">
        <f>N259/11100394*100000</f>
        <v>19.0083342988000012</v>
      </c>
      <c r="P259" s="29">
        <f>100/J259*N259/100</f>
        <v>0.0213038781135399979</v>
      </c>
      <c r="Q259" t="n">
        <v>1384</v>
      </c>
      <c r="R259" s="27">
        <f>SUM(Q253:Q259)/7</f>
        <v>994</v>
      </c>
      <c r="S259">
        <f>S258+Q259</f>
        <v>62574</v>
      </c>
      <c r="T259" s="27">
        <f>S259/11100394*100000</f>
        <v>563.709720573899972</v>
      </c>
      <c r="U259" s="27">
        <f>S259/5</f>
        <v>12514.7999999999993</v>
      </c>
      <c r="V259" s="27">
        <f>U259/11100394*100000</f>
        <v>112.741944114800006</v>
      </c>
      <c r="W259">
        <f>J259-N259-S259</f>
        <v>34359</v>
      </c>
      <c r="X259" s="27">
        <f>W259/11100394*100000</f>
        <v>309.529553635699983</v>
      </c>
      <c r="Y259" s="27">
        <f>SUM(W253:W259)/7</f>
        <v>29762.4285714286016</v>
      </c>
      <c r="Z259">
        <f>L259+Q259</f>
        <v>1388</v>
      </c>
      <c r="AA259">
        <f>C259-Z259</f>
        <v>1059</v>
      </c>
      <c r="AB259" s="27">
        <f>SUM(AA250:AA259)/10</f>
        <v>1465.70000000000005</v>
      </c>
      <c r="AC259" s="30">
        <f>F259/F252</f>
        <v>1.2045126874282801</v>
      </c>
      <c r="AD259" s="27" t="n">
        <v>313</v>
      </c>
      <c r="AE259" s="30">
        <f>AC259^(4/7)</f>
        <v>1.11218729796954996</v>
      </c>
      <c r="AF259" s="30">
        <f>SUM(C250:C259)/SUM(C240:C249)</f>
        <v>1.58338852828189003</v>
      </c>
      <c r="AG259" s="30">
        <f>AF259^(4/10)</f>
        <v>1.20180774271475999</v>
      </c>
      <c r="AH259" s="39">
        <f>100/E241*M259/100</f>
        <v>0.0135425268373249996</v>
      </c>
      <c r="AI259" s="39">
        <f>SUM(AH250:AH259)/10</f>
        <v>0.014121523240058</v>
      </c>
    </row>
    <row r="260" spans="1:35">
      <c r="A260" s="25" t="n">
        <v>44143</v>
      </c>
      <c r="B260" s="26" t="n">
        <v>44143</v>
      </c>
      <c r="C260" t="n">
        <v>1705</v>
      </c>
      <c r="D260">
        <f>SUM(C254:C260)</f>
        <v>17151</v>
      </c>
      <c r="E260" s="27">
        <f>D260/7</f>
        <v>2450.14285714286007</v>
      </c>
      <c r="F260" s="28">
        <f>D260/11100394*100000</f>
        <v>154.508029174499995</v>
      </c>
      <c r="G260" s="27">
        <f>SUM(C251:C260)</f>
        <v>23300</v>
      </c>
      <c r="H260" s="27">
        <f>G260/10</f>
        <v>2330</v>
      </c>
      <c r="I260" s="28">
        <f>(G260/11100394*100000)/10*7</f>
        <v>146.931721522669989</v>
      </c>
      <c r="J260">
        <f>J259+C260</f>
        <v>100748</v>
      </c>
      <c r="K260" s="27">
        <f>J260/11100394*100000</f>
        <v>907.607423664400017</v>
      </c>
      <c r="L260" t="n">
        <v>9</v>
      </c>
      <c r="M260" s="30">
        <f>SUM(L254:L260)/7</f>
        <v>12.7142857142856993</v>
      </c>
      <c r="N260">
        <f>N259+L260</f>
        <v>2119</v>
      </c>
      <c r="O260" s="28">
        <f>N260/11100394*100000</f>
        <v>19.0894125019000001</v>
      </c>
      <c r="P260" s="29">
        <f>100/J260*N260/100</f>
        <v>0.0210326755866080006</v>
      </c>
      <c r="Q260" t="n">
        <v>1038</v>
      </c>
      <c r="R260" s="27">
        <f>SUM(Q254:Q260)/7</f>
        <v>1050.42857142856997</v>
      </c>
      <c r="S260">
        <f>S259+Q260</f>
        <v>63612</v>
      </c>
      <c r="T260" s="27">
        <f>S260/11100394*100000</f>
        <v>573.060740006200035</v>
      </c>
      <c r="U260" s="27">
        <f>S260/5</f>
        <v>12722.3999999999996</v>
      </c>
      <c r="V260" s="27">
        <f>U260/11100394*100000</f>
        <v>114.612148001199998</v>
      </c>
      <c r="W260">
        <f>J260-N260-S260</f>
        <v>35017</v>
      </c>
      <c r="X260" s="27">
        <f>W260/11100394*100000</f>
        <v>315.45727115630001</v>
      </c>
      <c r="Y260" s="27">
        <f>SUM(W254:W260)/7</f>
        <v>31149.4285714286016</v>
      </c>
      <c r="Z260">
        <f>L260+Q260</f>
        <v>1047</v>
      </c>
      <c r="AA260">
        <f>C260-Z260</f>
        <v>658</v>
      </c>
      <c r="AB260" s="27">
        <f>SUM(AA251:AA260)/10</f>
        <v>1370.09999999999991</v>
      </c>
      <c r="AC260" s="30">
        <f>F260/F253</f>
        <v>1.22358564600148001</v>
      </c>
      <c r="AD260" s="27" t="n">
        <v>323</v>
      </c>
      <c r="AE260" s="30">
        <f>AC260^(4/7)</f>
        <v>1.12221684895489004</v>
      </c>
      <c r="AF260" s="30">
        <f>SUM(C251:C260)/SUM(C241:C250)</f>
        <v>1.39187574671446001</v>
      </c>
      <c r="AG260" s="30">
        <f>AF260^(4/10)</f>
        <v>1.14140609404635995</v>
      </c>
      <c r="AH260" s="39">
        <f>100/E242*M260/100</f>
        <v>0.0133975613427669993</v>
      </c>
      <c r="AI260" s="39">
        <f>SUM(AH251:AH260)/10</f>
        <v>0.0139341134418830004</v>
      </c>
    </row>
    <row r="261" spans="1:35">
      <c r="A261" s="25" t="n">
        <v>44144</v>
      </c>
      <c r="B261" s="26" t="n">
        <v>44144</v>
      </c>
      <c r="C261" t="n">
        <v>1540</v>
      </c>
      <c r="D261">
        <f>SUM(C255:C261)</f>
        <v>16840</v>
      </c>
      <c r="E261" s="27">
        <f>D261/7</f>
        <v>2405.71428571428987</v>
      </c>
      <c r="F261" s="28">
        <f>D261/11100394*100000</f>
        <v>151.70632682050001</v>
      </c>
      <c r="G261" s="27">
        <f>SUM(C252:C261)</f>
        <v>22002</v>
      </c>
      <c r="H261" s="27">
        <f>G261/10</f>
        <v>2200.19999999999982</v>
      </c>
      <c r="I261" s="28">
        <f>(G261/11100394*100000)/10*7</f>
        <v>138.746426478170008</v>
      </c>
      <c r="J261">
        <f>J260+C261</f>
        <v>102288</v>
      </c>
      <c r="K261" s="27">
        <f>J261/11100394*100000</f>
        <v>921.480805095700021</v>
      </c>
      <c r="L261" t="n">
        <v>13</v>
      </c>
      <c r="M261" s="30">
        <f>SUM(L255:L261)/7</f>
        <v>12.5714285714285996</v>
      </c>
      <c r="N261">
        <f>N260+L261</f>
        <v>2132</v>
      </c>
      <c r="O261" s="28">
        <f>N261/11100394*100000</f>
        <v>19.2065254621000001</v>
      </c>
      <c r="P261" s="29">
        <f>100/J261*N261/100</f>
        <v>0.0208431096511900016</v>
      </c>
      <c r="Q261" t="n">
        <v>903</v>
      </c>
      <c r="R261" s="27">
        <f>SUM(Q255:Q261)/7</f>
        <v>1082.85714285713993</v>
      </c>
      <c r="S261">
        <f>S260+Q261</f>
        <v>64515</v>
      </c>
      <c r="T261" s="27">
        <f>S261/11100394*100000</f>
        <v>581.195586390899962</v>
      </c>
      <c r="U261" s="27">
        <f>S261/5</f>
        <v>12903</v>
      </c>
      <c r="V261" s="27">
        <f>U261/11100394*100000</f>
        <v>116.239117278199998</v>
      </c>
      <c r="W261">
        <f>J261-N261-S261</f>
        <v>35641</v>
      </c>
      <c r="X261" s="27">
        <f>W261/11100394*100000</f>
        <v>321.0786932428</v>
      </c>
      <c r="Y261" s="27">
        <f>SUM(W255:W261)/7</f>
        <v>32459.7142857143008</v>
      </c>
      <c r="Z261">
        <f>L261+Q261</f>
        <v>916</v>
      </c>
      <c r="AA261">
        <f>C261-Z261</f>
        <v>624</v>
      </c>
      <c r="AB261" s="27">
        <f>SUM(AA252:AA261)/10</f>
        <v>1223.20000000000005</v>
      </c>
      <c r="AC261" s="30">
        <f>F261/F254</f>
        <v>1.15691123935125995</v>
      </c>
      <c r="AD261" s="27" t="n">
        <v>342</v>
      </c>
      <c r="AE261" s="30">
        <f>AC261^(4/7)</f>
        <v>1.0868546093870799</v>
      </c>
      <c r="AF261" s="30">
        <f>SUM(C252:C261)/SUM(C242:C251)</f>
        <v>1.18252176717187997</v>
      </c>
      <c r="AG261" s="30">
        <f>AF261^(4/10)</f>
        <v>1.06935931658001993</v>
      </c>
      <c r="AH261" s="39">
        <f>100/E243*M261/100</f>
        <v>0.0115394702334119992</v>
      </c>
      <c r="AI261" s="39">
        <f>SUM(AH252:AH261)/10</f>
        <v>0.0136186509007029999</v>
      </c>
    </row>
    <row r="262" spans="1:35">
      <c r="A262" s="25" t="n">
        <v>44145</v>
      </c>
      <c r="B262" s="26" t="n">
        <v>44145</v>
      </c>
      <c r="C262" t="n">
        <v>2414</v>
      </c>
      <c r="D262">
        <f>SUM(C256:C262)</f>
        <v>16804</v>
      </c>
      <c r="E262" s="27">
        <f>D262/7</f>
        <v>2400.57142857142981</v>
      </c>
      <c r="F262" s="28">
        <f>D262/11100394*100000</f>
        <v>151.382014007799995</v>
      </c>
      <c r="G262" s="27">
        <f>SUM(C253:C262)</f>
        <v>22368</v>
      </c>
      <c r="H262" s="27">
        <f>G262/10</f>
        <v>2236.80000000000018</v>
      </c>
      <c r="I262" s="28">
        <f>(G262/11100394*100000)/10*7</f>
        <v>141.054452661780005</v>
      </c>
      <c r="J262">
        <f>J261+C262</f>
        <v>104702</v>
      </c>
      <c r="K262" s="27">
        <f>J262/11100394*100000</f>
        <v>943.227780923799969</v>
      </c>
      <c r="L262" t="n">
        <v>34</v>
      </c>
      <c r="M262" s="30">
        <f>SUM(L256:L262)/7</f>
        <v>15.8571428571429003</v>
      </c>
      <c r="N262">
        <f>N261+L262</f>
        <v>2166</v>
      </c>
      <c r="O262" s="28">
        <f>N262/11100394*100000</f>
        <v>19.5128208962999992</v>
      </c>
      <c r="P262" s="29">
        <f>100/J262*N262/100</f>
        <v>0.020687283910530998</v>
      </c>
      <c r="Q262" t="n">
        <v>1334</v>
      </c>
      <c r="R262" s="27">
        <f>SUM(Q256:Q262)/7</f>
        <v>1145.85714285713993</v>
      </c>
      <c r="S262">
        <f>S261+Q262</f>
        <v>65849</v>
      </c>
      <c r="T262" s="27">
        <f>S262/11100394*100000</f>
        <v>593.213177838600018</v>
      </c>
      <c r="U262" s="27">
        <f>S262/5</f>
        <v>13169.7999999999993</v>
      </c>
      <c r="V262" s="27">
        <f>U262/11100394*100000</f>
        <v>118.642635567699998</v>
      </c>
      <c r="W262">
        <f>J262-N262-S262</f>
        <v>36687</v>
      </c>
      <c r="X262" s="27">
        <f>W262/11100394*100000</f>
        <v>330.501782188999982</v>
      </c>
      <c r="Y262" s="27">
        <f>SUM(W256:W262)/7</f>
        <v>33698.5714285713984</v>
      </c>
      <c r="Z262">
        <f>L262+Q262</f>
        <v>1368</v>
      </c>
      <c r="AA262">
        <f>C262-Z262</f>
        <v>1046</v>
      </c>
      <c r="AB262" s="27">
        <f>SUM(AA253:AA262)/10</f>
        <v>1199.70000000000005</v>
      </c>
      <c r="AC262" s="30">
        <f>F262/F255</f>
        <v>1.10822396623376007</v>
      </c>
      <c r="AD262" s="27" t="n">
        <v>352</v>
      </c>
      <c r="AE262" s="30">
        <f>AC262^(4/7)</f>
        <v>1.06047747958167005</v>
      </c>
      <c r="AF262" s="30">
        <f>SUM(C253:C262)/SUM(C243:C252)</f>
        <v>1.16402997502082006</v>
      </c>
      <c r="AG262" s="30">
        <f>AF262^(4/10)</f>
        <v>1.0626387911875399</v>
      </c>
      <c r="AH262" s="39">
        <f>100/E244*M262/100</f>
        <v>0.013577981651376001</v>
      </c>
      <c r="AI262" s="39">
        <f>SUM(AH253:AH262)/10</f>
        <v>0.0135461161435229993</v>
      </c>
    </row>
    <row r="263" spans="1:35">
      <c r="A263" s="25" t="n">
        <v>44146</v>
      </c>
      <c r="B263" s="26" t="n">
        <v>44146</v>
      </c>
      <c r="C263" t="n">
        <v>2944</v>
      </c>
      <c r="D263">
        <f>SUM(C257:C263)</f>
        <v>16908</v>
      </c>
      <c r="E263" s="27">
        <f>D263/7</f>
        <v>2415.42857142857019</v>
      </c>
      <c r="F263" s="28">
        <f>D263/11100394*100000</f>
        <v>152.318917688900001</v>
      </c>
      <c r="G263" s="27">
        <f>SUM(C254:C263)</f>
        <v>24049</v>
      </c>
      <c r="H263" s="27">
        <f>G263/10</f>
        <v>2404.90000000000009</v>
      </c>
      <c r="I263" s="28">
        <f>(G263/11100394*100000)/10*7</f>
        <v>151.654977291790004</v>
      </c>
      <c r="J263">
        <f>J262+C263</f>
        <v>107646</v>
      </c>
      <c r="K263" s="27">
        <f>J263/11100394*100000</f>
        <v>969.749362049700039</v>
      </c>
      <c r="L263" t="n">
        <v>22</v>
      </c>
      <c r="M263" s="30">
        <f>SUM(L257:L263)/7</f>
        <v>16.7142857142857011</v>
      </c>
      <c r="N263">
        <f>N262+L263</f>
        <v>2188</v>
      </c>
      <c r="O263" s="28">
        <f>N263/11100394*100000</f>
        <v>19.7110120596000016</v>
      </c>
      <c r="P263" s="29">
        <f>100/J263*N263/100</f>
        <v>0.020325882986817998</v>
      </c>
      <c r="Q263" t="n">
        <v>1462</v>
      </c>
      <c r="R263" s="27">
        <f>SUM(Q257:Q263)/7</f>
        <v>1193</v>
      </c>
      <c r="S263">
        <f>S262+Q263</f>
        <v>67311</v>
      </c>
      <c r="T263" s="27">
        <f>S263/11100394*100000</f>
        <v>606.383881509099979</v>
      </c>
      <c r="U263" s="27">
        <f>S263/5</f>
        <v>13462.2000000000007</v>
      </c>
      <c r="V263" s="27">
        <f>U263/11100394*100000</f>
        <v>121.276776301799998</v>
      </c>
      <c r="W263">
        <f>J263-N263-S263</f>
        <v>38147</v>
      </c>
      <c r="X263" s="27">
        <f>W263/11100394*100000</f>
        <v>343.654468480999981</v>
      </c>
      <c r="Y263" s="27">
        <f>SUM(W257:W263)/7</f>
        <v>34904.2857142857029</v>
      </c>
      <c r="Z263">
        <f>L263+Q263</f>
        <v>1484</v>
      </c>
      <c r="AA263">
        <f>C263-Z263</f>
        <v>1460</v>
      </c>
      <c r="AB263" s="27">
        <f>SUM(AA254:AA263)/10</f>
        <v>1283.90000000000009</v>
      </c>
      <c r="AC263" s="30">
        <f>F263/F256</f>
        <v>1.0837766809824001</v>
      </c>
      <c r="AD263" s="27" t="n">
        <v>346</v>
      </c>
      <c r="AE263" s="30">
        <f>AC263^(4/7)</f>
        <v>1.04704561258235995</v>
      </c>
      <c r="AF263" s="30">
        <f>SUM(C254:C263)/SUM(C244:C253)</f>
        <v>1.29791138215769998</v>
      </c>
      <c r="AG263" s="30">
        <f>AF263^(4/10)</f>
        <v>1.10993620126898995</v>
      </c>
      <c r="AH263" s="39">
        <f>100/E245*M263/100</f>
        <v>0.0128613828734750001</v>
      </c>
      <c r="AI263" s="39">
        <f>SUM(AH254:AH263)/10</f>
        <v>0.0134685111908049993</v>
      </c>
    </row>
    <row r="264" spans="1:35">
      <c r="A264" s="25" t="n">
        <v>44147</v>
      </c>
      <c r="B264" s="26" t="n">
        <v>44147</v>
      </c>
      <c r="C264" t="n">
        <v>2984</v>
      </c>
      <c r="D264">
        <f>SUM(C258:C264)</f>
        <v>17363</v>
      </c>
      <c r="E264" s="27">
        <f>D264/7</f>
        <v>2480.42857142857019</v>
      </c>
      <c r="F264" s="28">
        <f>D264/11100394*100000</f>
        <v>156.417871293600001</v>
      </c>
      <c r="G264" s="27">
        <f>SUM(C255:C264)</f>
        <v>25182</v>
      </c>
      <c r="H264" s="27">
        <f>G264/10</f>
        <v>2518.19999999999982</v>
      </c>
      <c r="I264" s="28">
        <f>(G264/11100394*100000)/10*7</f>
        <v>158.79976872892999</v>
      </c>
      <c r="J264">
        <f>J263+C264</f>
        <v>110630</v>
      </c>
      <c r="K264" s="27">
        <f>J264/11100394*100000</f>
        <v>996.631290745199976</v>
      </c>
      <c r="L264" t="n">
        <v>36</v>
      </c>
      <c r="M264" s="30">
        <f>SUM(L258:L264)/7</f>
        <v>19</v>
      </c>
      <c r="N264">
        <f>N263+L264</f>
        <v>2224</v>
      </c>
      <c r="O264" s="28">
        <f>N264/11100394*100000</f>
        <v>20.0353248722999986</v>
      </c>
      <c r="P264" s="29">
        <f>100/J264*N264/100</f>
        <v>0.0201030461899979995</v>
      </c>
      <c r="Q264" t="n">
        <v>1562</v>
      </c>
      <c r="R264" s="27">
        <f>SUM(Q258:Q264)/7</f>
        <v>1268</v>
      </c>
      <c r="S264">
        <f>S263+Q264</f>
        <v>68873</v>
      </c>
      <c r="T264" s="27">
        <f>S264/11100394*100000</f>
        <v>620.455454103700049</v>
      </c>
      <c r="U264" s="27">
        <f>S264/5</f>
        <v>13774.6000000000004</v>
      </c>
      <c r="V264" s="27">
        <f>U264/11100394*100000</f>
        <v>124.091090820700003</v>
      </c>
      <c r="W264">
        <f>J264-N264-S264</f>
        <v>39533</v>
      </c>
      <c r="X264" s="27">
        <f>W264/11100394*100000</f>
        <v>356.140511769199975</v>
      </c>
      <c r="Y264" s="27">
        <f>SUM(W258:W264)/7</f>
        <v>36097.7142857142971</v>
      </c>
      <c r="Z264">
        <f>L264+Q264</f>
        <v>1598</v>
      </c>
      <c r="AA264">
        <f>C264-Z264</f>
        <v>1386</v>
      </c>
      <c r="AB264" s="27">
        <f>SUM(AA255:AA264)/10</f>
        <v>1306.40000000000009</v>
      </c>
      <c r="AC264" s="30">
        <f>F264/F257</f>
        <v>1.09760414691199992</v>
      </c>
      <c r="AD264" s="27" t="n">
        <v>357</v>
      </c>
      <c r="AE264" s="30">
        <f>AC264^(4/7)</f>
        <v>1.05465848488389002</v>
      </c>
      <c r="AF264" s="30">
        <f>SUM(C255:C264)/SUM(C245:C254)</f>
        <v>1.35147319272259003</v>
      </c>
      <c r="AG264" s="30">
        <f>AF264^(4/10)</f>
        <v>1.12803603730808</v>
      </c>
      <c r="AH264" s="39">
        <f>100/E246*M264/100</f>
        <v>0.0139398385913430012</v>
      </c>
      <c r="AI264" s="39">
        <f>SUM(AH255:AH264)/10</f>
        <v>0.0134172836608099999</v>
      </c>
    </row>
    <row r="265" spans="1:35">
      <c r="A265" s="25" t="n">
        <v>44148</v>
      </c>
      <c r="B265" s="26" t="n">
        <v>44148</v>
      </c>
      <c r="C265" t="n">
        <v>2905</v>
      </c>
      <c r="D265">
        <f>SUM(C259:C265)</f>
        <v>16939</v>
      </c>
      <c r="E265" s="27">
        <f>D265/7</f>
        <v>2419.85714285713993</v>
      </c>
      <c r="F265" s="28">
        <f>D265/11100394*100000</f>
        <v>152.598187055300002</v>
      </c>
      <c r="G265" s="27">
        <f>SUM(C256:C265)</f>
        <v>25637</v>
      </c>
      <c r="H265" s="27">
        <f>G265/10</f>
        <v>2563.69999999999982</v>
      </c>
      <c r="I265" s="28">
        <f>(G265/11100394*100000)/10*7</f>
        <v>161.669036252219996</v>
      </c>
      <c r="J265">
        <f>J264+C265</f>
        <v>113535</v>
      </c>
      <c r="K265" s="27">
        <f>J265/11100394*100000</f>
        <v>1022.80153299059998</v>
      </c>
      <c r="L265" t="n">
        <v>17</v>
      </c>
      <c r="M265" s="30">
        <f>SUM(L259:L265)/7</f>
        <v>19.2857142857142989</v>
      </c>
      <c r="N265">
        <f>N264+L265</f>
        <v>2241</v>
      </c>
      <c r="O265" s="28">
        <f>N265/11100394*100000</f>
        <v>20.1884725893999999</v>
      </c>
      <c r="P265" s="29">
        <f>100/J265*N265/100</f>
        <v>0.0197384066587300016</v>
      </c>
      <c r="Q265" t="n">
        <v>1436</v>
      </c>
      <c r="R265" s="27">
        <f>SUM(Q259:Q265)/7</f>
        <v>1302.7142857142901</v>
      </c>
      <c r="S265">
        <f>S264+Q265</f>
        <v>70309</v>
      </c>
      <c r="T265" s="27">
        <f>S265/11100394*100000</f>
        <v>633.391931853999949</v>
      </c>
      <c r="U265" s="27">
        <f>S265/5</f>
        <v>14061.7999999999993</v>
      </c>
      <c r="V265" s="27">
        <f>U265/11100394*100000</f>
        <v>126.678386370799998</v>
      </c>
      <c r="W265">
        <f>J265-N265-S265</f>
        <v>40985</v>
      </c>
      <c r="X265" s="27">
        <f>W265/11100394*100000</f>
        <v>369.221128547299998</v>
      </c>
      <c r="Y265" s="27">
        <f>SUM(W259:W265)/7</f>
        <v>37195.5714285713984</v>
      </c>
      <c r="Z265">
        <f>L265+Q265</f>
        <v>1453</v>
      </c>
      <c r="AA265">
        <f>C265-Z265</f>
        <v>1452</v>
      </c>
      <c r="AB265" s="27">
        <f>SUM(AA256:AA265)/10</f>
        <v>1297</v>
      </c>
      <c r="AC265" s="30">
        <f>F265/F258</f>
        <v>1.03856529736313008</v>
      </c>
      <c r="AD265" s="27" t="n">
        <v>375</v>
      </c>
      <c r="AE265" s="30">
        <f>AC265^(4/7)</f>
        <v>1.02185846475969999</v>
      </c>
      <c r="AF265" s="30">
        <f>SUM(C256:C265)/SUM(C246:C255)</f>
        <v>1.31904712903890009</v>
      </c>
      <c r="AG265" s="30">
        <f>AF265^(4/10)</f>
        <v>1.11713105581006</v>
      </c>
      <c r="AH265" s="39">
        <f>100/E247*M265/100</f>
        <v>0.013256087981147</v>
      </c>
      <c r="AI265" s="39">
        <f>SUM(AH256:AH265)/10</f>
        <v>0.0134238798340900001</v>
      </c>
    </row>
    <row r="266" spans="1:35">
      <c r="A266" s="25" t="n">
        <v>44149</v>
      </c>
      <c r="B266" s="26" t="n">
        <v>44149</v>
      </c>
      <c r="C266" t="n">
        <v>2122</v>
      </c>
      <c r="D266">
        <f>SUM(C260:C266)</f>
        <v>16614</v>
      </c>
      <c r="E266" s="27">
        <f>D266/7</f>
        <v>2373.42857142857019</v>
      </c>
      <c r="F266" s="28">
        <f>D266/11100394*100000</f>
        <v>149.670363051999999</v>
      </c>
      <c r="G266" s="27">
        <f>SUM(C257:C266)</f>
        <v>24919</v>
      </c>
      <c r="H266" s="27">
        <f>G266/10</f>
        <v>2491.90000000000009</v>
      </c>
      <c r="I266" s="28">
        <f>(G266/11100394*100000)/10*7</f>
        <v>157.141269039650012</v>
      </c>
      <c r="J266">
        <f>J265+C266</f>
        <v>115657</v>
      </c>
      <c r="K266" s="27">
        <f>J266/11100394*100000</f>
        <v>1041.91797156029997</v>
      </c>
      <c r="L266" t="n">
        <v>16</v>
      </c>
      <c r="M266" s="30">
        <f>SUM(L260:L266)/7</f>
        <v>21</v>
      </c>
      <c r="N266">
        <f>N265+L266</f>
        <v>2257</v>
      </c>
      <c r="O266" s="28">
        <f>N266/11100394*100000</f>
        <v>20.3326116172000013</v>
      </c>
      <c r="P266" s="29">
        <f>100/J266*N266/100</f>
        <v>0.0195145992028099986</v>
      </c>
      <c r="Q266" t="n">
        <v>1661</v>
      </c>
      <c r="R266" s="27">
        <f>SUM(Q260:Q266)/7</f>
        <v>1342.2857142857099</v>
      </c>
      <c r="S266">
        <f>S265+Q266</f>
        <v>71970</v>
      </c>
      <c r="T266" s="27">
        <f>S266/11100394*100000</f>
        <v>648.355364683500056</v>
      </c>
      <c r="U266" s="27">
        <f>S266/5</f>
        <v>14394</v>
      </c>
      <c r="V266" s="27">
        <f>U266/11100394*100000</f>
        <v>129.6710729367</v>
      </c>
      <c r="W266">
        <f>J266-N266-S266</f>
        <v>41430</v>
      </c>
      <c r="X266" s="27">
        <f>W266/11100394*100000</f>
        <v>373.229995259600003</v>
      </c>
      <c r="Y266" s="27">
        <f>SUM(W260:W266)/7</f>
        <v>38205.7142857142971</v>
      </c>
      <c r="Z266">
        <f>L266+Q266</f>
        <v>1677</v>
      </c>
      <c r="AA266">
        <f>C266-Z266</f>
        <v>445</v>
      </c>
      <c r="AB266" s="27">
        <f>SUM(AA257:AA266)/10</f>
        <v>1172.29999999999995</v>
      </c>
      <c r="AC266" s="30">
        <f>F266/F259</f>
        <v>0.994314441319092879</v>
      </c>
      <c r="AD266" s="27" t="n">
        <v>381</v>
      </c>
      <c r="AE266" s="30">
        <f>AC266^(4/7)</f>
        <v>0.9967471403375189</v>
      </c>
      <c r="AF266" s="30">
        <f>SUM(C257:C266)/SUM(C247:C256)</f>
        <v>1.17775782210038993</v>
      </c>
      <c r="AG266" s="30">
        <f>AF266^(4/10)</f>
        <v>1.06763400734592007</v>
      </c>
      <c r="AH266" s="39">
        <f>100/E248*M266/100</f>
        <v>0.0132971506105829995</v>
      </c>
      <c r="AI266" s="39">
        <f>SUM(AH257:AH266)/10</f>
        <v>0.0134473539662660002</v>
      </c>
    </row>
    <row r="267" spans="1:35">
      <c r="A267" s="25" t="n">
        <v>44150</v>
      </c>
      <c r="B267" s="26" t="n">
        <v>44150</v>
      </c>
      <c r="C267" t="n">
        <v>1330</v>
      </c>
      <c r="D267">
        <f>SUM(C261:C267)</f>
        <v>16239</v>
      </c>
      <c r="E267" s="27">
        <f>D267/7</f>
        <v>2319.85714285713993</v>
      </c>
      <c r="F267" s="28">
        <f>D267/11100394*100000</f>
        <v>146.292104586600004</v>
      </c>
      <c r="G267" s="27">
        <f>SUM(C258:C267)</f>
        <v>23720</v>
      </c>
      <c r="H267" s="27">
        <f>G267/10</f>
        <v>2372</v>
      </c>
      <c r="I267" s="28">
        <f>(G267/11100394*100000)/10*7</f>
        <v>149.580276159579995</v>
      </c>
      <c r="J267">
        <f>J266+C267</f>
        <v>116987</v>
      </c>
      <c r="K267" s="27">
        <f>J267/11100394*100000</f>
        <v>1053.89952825099999</v>
      </c>
      <c r="L267" t="n">
        <v>7</v>
      </c>
      <c r="M267" s="30">
        <f>SUM(L261:L267)/7</f>
        <v>20.7142857142857011</v>
      </c>
      <c r="N267">
        <f>N266+L267</f>
        <v>2264</v>
      </c>
      <c r="O267" s="28">
        <f>N267/11100394*100000</f>
        <v>20.3956724419000004</v>
      </c>
      <c r="P267" s="29">
        <f>100/J267*N267/100</f>
        <v>0.0193525776368419997</v>
      </c>
      <c r="Q267" t="n">
        <v>1220</v>
      </c>
      <c r="R267" s="27">
        <f>SUM(Q261:Q267)/7</f>
        <v>1368.2857142857099</v>
      </c>
      <c r="S267">
        <f>S266+Q267</f>
        <v>73190</v>
      </c>
      <c r="T267" s="27">
        <f>S267/11100394*100000</f>
        <v>659.345965557600039</v>
      </c>
      <c r="U267" s="27">
        <f>S267/5</f>
        <v>14638</v>
      </c>
      <c r="V267" s="27">
        <f>U267/11100394*100000</f>
        <v>131.86919311150001</v>
      </c>
      <c r="W267">
        <f>J267-N267-S267</f>
        <v>41533</v>
      </c>
      <c r="X267" s="27">
        <f>W267/11100394*100000</f>
        <v>374.157890251500021</v>
      </c>
      <c r="Y267" s="27">
        <f>SUM(W261:W267)/7</f>
        <v>39136.5714285713984</v>
      </c>
      <c r="Z267">
        <f>L267+Q267</f>
        <v>1227</v>
      </c>
      <c r="AA267">
        <f>C267-Z267</f>
        <v>103</v>
      </c>
      <c r="AB267" s="27">
        <f>SUM(AA258:AA267)/10</f>
        <v>1035.40000000000009</v>
      </c>
      <c r="AC267" s="30">
        <f>F267/F260</f>
        <v>0.946825258002476033</v>
      </c>
      <c r="AD267" s="27" t="n">
        <v>399</v>
      </c>
      <c r="AE267" s="30">
        <f>AC267^(4/7)</f>
        <v>0.969259141337531993</v>
      </c>
      <c r="AF267" s="30">
        <f>SUM(C258:C267)/SUM(C248:C257)</f>
        <v>1.06011173184357999</v>
      </c>
      <c r="AG267" s="30">
        <f>AF267^(4/10)</f>
        <v>1.02362446298520005</v>
      </c>
      <c r="AH267" s="39">
        <f>100/E249*M267/100</f>
        <v>0.0120642316332470001</v>
      </c>
      <c r="AI267" s="39">
        <f>SUM(AH258:AH267)/10</f>
        <v>0.0132174485256320007</v>
      </c>
    </row>
    <row r="268" spans="1:35">
      <c r="A268" s="25" t="n">
        <v>44151</v>
      </c>
      <c r="B268" s="26" t="n">
        <v>44151</v>
      </c>
      <c r="C268" t="n">
        <v>1739</v>
      </c>
      <c r="D268">
        <f>SUM(C262:C268)</f>
        <v>16438</v>
      </c>
      <c r="E268" s="27">
        <f>D268/7</f>
        <v>2348.28571428571013</v>
      </c>
      <c r="F268" s="28">
        <f>D268/11100394*100000</f>
        <v>148.084833745499992</v>
      </c>
      <c r="G268" s="27">
        <f>SUM(C259:C268)</f>
        <v>22130</v>
      </c>
      <c r="H268" s="27">
        <f>G268/10</f>
        <v>2213</v>
      </c>
      <c r="I268" s="28">
        <f>(G268/11100394*100000)/10*7</f>
        <v>139.55360503419999</v>
      </c>
      <c r="J268">
        <f>J267+C268</f>
        <v>118726</v>
      </c>
      <c r="K268" s="27">
        <f>J268/11100394*100000</f>
        <v>1069.56563884129991</v>
      </c>
      <c r="L268" t="n">
        <v>32</v>
      </c>
      <c r="M268" s="30">
        <f>SUM(L262:L268)/7</f>
        <v>23.4285714285713986</v>
      </c>
      <c r="N268">
        <f>N267+L268</f>
        <v>2296</v>
      </c>
      <c r="O268" s="28">
        <f>N268/11100394*100000</f>
        <v>20.6839504976000015</v>
      </c>
      <c r="P268" s="29">
        <f>100/J268*N268/100</f>
        <v>0.0193386452841050023</v>
      </c>
      <c r="Q268" t="n">
        <v>1321</v>
      </c>
      <c r="R268" s="27">
        <f>SUM(Q262:Q268)/7</f>
        <v>1428</v>
      </c>
      <c r="S268">
        <f>S267+Q268</f>
        <v>74511</v>
      </c>
      <c r="T268" s="27">
        <f>S268/11100394*100000</f>
        <v>671.24644404510002</v>
      </c>
      <c r="U268" s="27">
        <f>S268/5</f>
        <v>14902.2000000000007</v>
      </c>
      <c r="V268" s="27">
        <f>U268/11100394*100000</f>
        <v>134.249288809000006</v>
      </c>
      <c r="W268">
        <f>J268-N268-S268</f>
        <v>41919</v>
      </c>
      <c r="X268" s="27">
        <f>W268/11100394*100000</f>
        <v>377.635244298500027</v>
      </c>
      <c r="Y268" s="27">
        <f>SUM(W262:W268)/7</f>
        <v>40033.4285714286016</v>
      </c>
      <c r="Z268">
        <f>L268+Q268</f>
        <v>1353</v>
      </c>
      <c r="AA268">
        <f>C268-Z268</f>
        <v>386</v>
      </c>
      <c r="AB268" s="27">
        <f>SUM(AA259:AA268)/10</f>
        <v>861.899999999999977</v>
      </c>
      <c r="AC268" s="30">
        <f>F268/F261</f>
        <v>0.976128266032801051</v>
      </c>
      <c r="AD268" s="27" t="n">
        <v>397</v>
      </c>
      <c r="AE268" s="30">
        <f>AC268^(4/7)</f>
        <v>0.986288425527714097</v>
      </c>
      <c r="AF268" s="30">
        <f>SUM(C259:C268)/SUM(C249:C258)</f>
        <v>0.927454842630234033</v>
      </c>
      <c r="AG268" s="30">
        <f>AF268^(4/10)</f>
        <v>0.970324750534113001</v>
      </c>
      <c r="AH268" s="39">
        <f>100/E250*M268/100</f>
        <v>0.0132471728594510019</v>
      </c>
      <c r="AI268" s="39">
        <f>SUM(AH259:AH268)/10</f>
        <v>0.0130723404614130012</v>
      </c>
    </row>
    <row r="269" spans="1:35">
      <c r="A269" s="25" t="n">
        <v>44152</v>
      </c>
      <c r="B269" s="26" t="n">
        <v>44152</v>
      </c>
      <c r="C269" t="n">
        <v>2135</v>
      </c>
      <c r="D269">
        <f>SUM(C263:C269)</f>
        <v>16159</v>
      </c>
      <c r="E269" s="27">
        <f>D269/7</f>
        <v>2308.42857142857019</v>
      </c>
      <c r="F269" s="28">
        <f>D269/11100394*100000</f>
        <v>145.571409447299999</v>
      </c>
      <c r="G269" s="27">
        <f>SUM(C260:C269)</f>
        <v>21818</v>
      </c>
      <c r="H269" s="27">
        <f>G269/10</f>
        <v>2181.80000000000018</v>
      </c>
      <c r="I269" s="28">
        <f>(G269/11100394*100000)/10*7</f>
        <v>137.586107303960006</v>
      </c>
      <c r="J269">
        <f>J268+C269</f>
        <v>120861</v>
      </c>
      <c r="K269" s="27">
        <f>J269/11100394*100000</f>
        <v>1088.79919037109994</v>
      </c>
      <c r="L269" t="n">
        <v>36</v>
      </c>
      <c r="M269" s="30">
        <f>SUM(L263:L269)/7</f>
        <v>23.7142857142857011</v>
      </c>
      <c r="N269">
        <f>N268+L269</f>
        <v>2332</v>
      </c>
      <c r="O269" s="28">
        <f>N269/11100394*100000</f>
        <v>21.0082633102999985</v>
      </c>
      <c r="P269" s="29">
        <f>100/J269*N269/100</f>
        <v>0.0192948924797889987</v>
      </c>
      <c r="Q269" t="n">
        <v>1735</v>
      </c>
      <c r="R269" s="27">
        <f>SUM(Q263:Q269)/7</f>
        <v>1485.2857142857099</v>
      </c>
      <c r="S269">
        <f>S268+Q269</f>
        <v>76246</v>
      </c>
      <c r="T269" s="27">
        <f>S269/11100394*100000</f>
        <v>686.876519878499948</v>
      </c>
      <c r="U269" s="27">
        <f>S269/5</f>
        <v>15249.2000000000007</v>
      </c>
      <c r="V269" s="27">
        <f>U269/11100394*100000</f>
        <v>137.375303975700007</v>
      </c>
      <c r="W269">
        <f>J269-N269-S269</f>
        <v>42283</v>
      </c>
      <c r="X269" s="27">
        <f>W269/11100394*100000</f>
        <v>380.91440718230001</v>
      </c>
      <c r="Y269" s="27">
        <f>SUM(W263:W269)/7</f>
        <v>40832.8571428572031</v>
      </c>
      <c r="Z269">
        <f>L269+Q269</f>
        <v>1771</v>
      </c>
      <c r="AA269">
        <f>C269-Z269</f>
        <v>364</v>
      </c>
      <c r="AB269" s="27">
        <f>SUM(AA260:AA269)/10</f>
        <v>792.399999999999977</v>
      </c>
      <c r="AC269" s="30">
        <f>F269/F262</f>
        <v>0.961616281837810938</v>
      </c>
      <c r="AD269" s="27" t="n">
        <v>405</v>
      </c>
      <c r="AE269" s="30">
        <f>AC269^(4/7)</f>
        <v>0.9778826651131169</v>
      </c>
      <c r="AF269" s="30">
        <f>SUM(C260:C269)/SUM(C250:C259)</f>
        <v>0.91265791014808002</v>
      </c>
      <c r="AG269" s="30">
        <f>AF269^(4/10)</f>
        <v>0.964102499721444062</v>
      </c>
      <c r="AH269" s="39">
        <f>100/E251*M269/100</f>
        <v>0.0123227674263230003</v>
      </c>
      <c r="AI269" s="39">
        <f>SUM(AH260:AH269)/10</f>
        <v>0.012950364520312001</v>
      </c>
    </row>
    <row r="270" spans="1:35">
      <c r="A270" s="25" t="n">
        <v>44153</v>
      </c>
      <c r="B270" s="26" t="n">
        <v>44153</v>
      </c>
      <c r="C270" t="n">
        <v>3062</v>
      </c>
      <c r="D270">
        <f>SUM(C264:C270)</f>
        <v>16277</v>
      </c>
      <c r="E270" s="27">
        <f>D270/7</f>
        <v>2325.28571428571013</v>
      </c>
      <c r="F270" s="28">
        <f>D270/11100394*100000</f>
        <v>146.634434777699994</v>
      </c>
      <c r="G270" s="27">
        <f>SUM(C261:C270)</f>
        <v>23175</v>
      </c>
      <c r="H270" s="27">
        <f>G270/10</f>
        <v>2317.5</v>
      </c>
      <c r="I270" s="28">
        <f>(G270/11100394*100000)/10*7</f>
        <v>146.1434612141</v>
      </c>
      <c r="J270">
        <f>J269+C270</f>
        <v>123923</v>
      </c>
      <c r="K270" s="27">
        <f>J270/11100394*100000</f>
        <v>1116.38379682739992</v>
      </c>
      <c r="L270" t="n">
        <v>36</v>
      </c>
      <c r="M270" s="30">
        <f>SUM(L264:L270)/7</f>
        <v>25.7142857142857011</v>
      </c>
      <c r="N270">
        <f>N269+L270</f>
        <v>2368</v>
      </c>
      <c r="O270" s="28">
        <f>N270/11100394*100000</f>
        <v>21.3325761229999991</v>
      </c>
      <c r="P270" s="29">
        <f>100/J270*N270/100</f>
        <v>0.019108640042607</v>
      </c>
      <c r="Q270" t="n">
        <v>1939</v>
      </c>
      <c r="R270" s="27">
        <f>SUM(Q264:Q270)/7</f>
        <v>1553.42857142856997</v>
      </c>
      <c r="S270">
        <f>S269+Q270</f>
        <v>78185</v>
      </c>
      <c r="T270" s="27">
        <f>S270/11100394*100000</f>
        <v>704.344368316999976</v>
      </c>
      <c r="U270" s="27">
        <f>S270/5</f>
        <v>15637</v>
      </c>
      <c r="V270" s="27">
        <f>U270/11100394*100000</f>
        <v>140.868873663399995</v>
      </c>
      <c r="W270">
        <f>J270-N270-S270</f>
        <v>43370</v>
      </c>
      <c r="X270" s="27">
        <f>W270/11100394*100000</f>
        <v>390.706852387399977</v>
      </c>
      <c r="Y270" s="27">
        <f>SUM(W264:W270)/7</f>
        <v>41579</v>
      </c>
      <c r="Z270">
        <f>L270+Q270</f>
        <v>1975</v>
      </c>
      <c r="AA270">
        <f>C270-Z270</f>
        <v>1087</v>
      </c>
      <c r="AB270" s="27">
        <f>SUM(AA261:AA270)/10</f>
        <v>835.299999999999955</v>
      </c>
      <c r="AC270" s="30">
        <f>F270/F263</f>
        <v>0.962680387981681029</v>
      </c>
      <c r="AD270" s="27" t="n">
        <v>403</v>
      </c>
      <c r="AE270" s="30">
        <f>AC270^(4/7)</f>
        <v>0.978500864972003015</v>
      </c>
      <c r="AF270" s="30">
        <f>SUM(C261:C270)/SUM(C251:C260)</f>
        <v>0.994635193133047046</v>
      </c>
      <c r="AG270" s="30">
        <f>AF270^(4/10)</f>
        <v>0.997850613598357938</v>
      </c>
      <c r="AH270" s="39">
        <f>100/E252*M270/100</f>
        <v>0.0129757785467129994</v>
      </c>
      <c r="AI270" s="39">
        <f>SUM(AH261:AH270)/10</f>
        <v>0.0129081862407070002</v>
      </c>
    </row>
    <row r="271" spans="1:35">
      <c r="A271" s="25" t="n">
        <v>44154</v>
      </c>
      <c r="B271" s="26" t="n">
        <v>44154</v>
      </c>
      <c r="C271" t="n">
        <v>3168</v>
      </c>
      <c r="D271">
        <f>SUM(C265:C271)</f>
        <v>16461</v>
      </c>
      <c r="E271" s="27">
        <f>D271/7</f>
        <v>2351.57142857142981</v>
      </c>
      <c r="F271" s="28">
        <f>D271/11100394*100000</f>
        <v>148.292033598100005</v>
      </c>
      <c r="G271" s="27">
        <f>SUM(C262:C271)</f>
        <v>24803</v>
      </c>
      <c r="H271" s="27">
        <f>G271/10</f>
        <v>2480.30000000000018</v>
      </c>
      <c r="I271" s="28">
        <f>(G271/11100394*100000)/10*7</f>
        <v>156.409763473249996</v>
      </c>
      <c r="J271">
        <f>J270+C271</f>
        <v>127091</v>
      </c>
      <c r="K271" s="27">
        <f>J271/11100394*100000</f>
        <v>1144.92332434330001</v>
      </c>
      <c r="L271" t="n">
        <v>36</v>
      </c>
      <c r="M271" s="30">
        <f>SUM(L265:L271)/7</f>
        <v>25.7142857142857011</v>
      </c>
      <c r="N271">
        <f>N270+L271</f>
        <v>2404</v>
      </c>
      <c r="O271" s="28">
        <f>N271/11100394*100000</f>
        <v>21.6568889356999996</v>
      </c>
      <c r="P271" s="29">
        <f>100/J271*N271/100</f>
        <v>0.0189155801748259993</v>
      </c>
      <c r="Q271" t="n">
        <v>2174</v>
      </c>
      <c r="R271" s="27">
        <f>SUM(Q265:Q271)/7</f>
        <v>1640.85714285713993</v>
      </c>
      <c r="S271">
        <f>S270+Q271</f>
        <v>80359</v>
      </c>
      <c r="T271" s="27">
        <f>S271/11100394*100000</f>
        <v>723.929258727200022</v>
      </c>
      <c r="U271" s="27">
        <f>S271/5</f>
        <v>16071.7999999999993</v>
      </c>
      <c r="V271" s="27">
        <f>U271/11100394*100000</f>
        <v>144.785851745400009</v>
      </c>
      <c r="W271">
        <f>J271-N271-S271</f>
        <v>44328</v>
      </c>
      <c r="X271" s="27">
        <f>W271/11100394*100000</f>
        <v>399.337176680399978</v>
      </c>
      <c r="Y271" s="27">
        <f>SUM(W265:W271)/7</f>
        <v>42264</v>
      </c>
      <c r="Z271">
        <f>L271+Q271</f>
        <v>2210</v>
      </c>
      <c r="AA271">
        <f>C271-Z271</f>
        <v>958</v>
      </c>
      <c r="AB271" s="27">
        <f>SUM(AA262:AA271)/10</f>
        <v>868.700000000000045</v>
      </c>
      <c r="AC271" s="30">
        <f>F271/F264</f>
        <v>0.948050452110759068</v>
      </c>
      <c r="AD271" s="27" t="n">
        <v>410</v>
      </c>
      <c r="AE271" s="30">
        <f>AC271^(4/7)</f>
        <v>0.969975641932522947</v>
      </c>
      <c r="AF271" s="30">
        <f>SUM(C262:C271)/SUM(C252:C261)</f>
        <v>1.12730660849013997</v>
      </c>
      <c r="AG271" s="30">
        <f>AF271^(4/10)</f>
        <v>1.04909984091087005</v>
      </c>
      <c r="AH271" s="39">
        <f>100/E253*M271/100</f>
        <v>0.012841549546979001</v>
      </c>
      <c r="AI271" s="39">
        <f>SUM(AH262:AH271)/10</f>
        <v>0.0130383941720640006</v>
      </c>
    </row>
    <row r="272" spans="1:35">
      <c r="A272" s="25" t="n">
        <v>44155</v>
      </c>
      <c r="B272" s="26" t="n">
        <v>44155</v>
      </c>
      <c r="C272" t="n">
        <v>2801</v>
      </c>
      <c r="D272">
        <f>SUM(C266:C272)</f>
        <v>16357</v>
      </c>
      <c r="E272" s="27">
        <f>D272/7</f>
        <v>2336.71428571428987</v>
      </c>
      <c r="F272" s="28">
        <f>D272/11100394*100000</f>
        <v>147.355129916999999</v>
      </c>
      <c r="G272" s="27">
        <f>SUM(C263:C272)</f>
        <v>25190</v>
      </c>
      <c r="H272" s="27">
        <f>G272/10</f>
        <v>2519</v>
      </c>
      <c r="I272" s="28">
        <f>(G272/11100394*100000)/10*7</f>
        <v>158.850217388660013</v>
      </c>
      <c r="J272">
        <f>J271+C272</f>
        <v>129892</v>
      </c>
      <c r="K272" s="27">
        <f>J272/11100394*100000</f>
        <v>1170.15666290760009</v>
      </c>
      <c r="L272" t="n">
        <v>31</v>
      </c>
      <c r="M272" s="30">
        <f>SUM(L266:L272)/7</f>
        <v>27.7142857142857011</v>
      </c>
      <c r="N272">
        <f>N271+L272</f>
        <v>2435</v>
      </c>
      <c r="O272" s="28">
        <f>N272/11100394*100000</f>
        <v>21.9361583021000008</v>
      </c>
      <c r="P272" s="29">
        <f>100/J272*N272/100</f>
        <v>0.018746343115809001</v>
      </c>
      <c r="Q272" t="n">
        <v>2259</v>
      </c>
      <c r="R272" s="27">
        <f>SUM(Q266:Q272)/7</f>
        <v>1758.42857142856997</v>
      </c>
      <c r="S272">
        <f>S271+Q272</f>
        <v>82618</v>
      </c>
      <c r="T272" s="27">
        <f>S272/11100394*100000</f>
        <v>744.279887722899957</v>
      </c>
      <c r="U272" s="27">
        <f>S272/5</f>
        <v>16523.5999999999985</v>
      </c>
      <c r="V272" s="27">
        <f>U272/11100394*100000</f>
        <v>148.855977544599995</v>
      </c>
      <c r="W272">
        <f>J272-N272-S272</f>
        <v>44839</v>
      </c>
      <c r="X272" s="27">
        <f>W272/11100394*100000</f>
        <v>403.940616882600011</v>
      </c>
      <c r="Y272" s="27">
        <f>SUM(W266:W272)/7</f>
        <v>42814.5714285713984</v>
      </c>
      <c r="Z272">
        <f>L272+Q272</f>
        <v>2290</v>
      </c>
      <c r="AA272">
        <f>C272-Z272</f>
        <v>511</v>
      </c>
      <c r="AB272" s="27">
        <f>SUM(AA263:AA272)/10</f>
        <v>815.200000000000045</v>
      </c>
      <c r="AC272" s="30">
        <f>F272/F265</f>
        <v>0.96564141921030906</v>
      </c>
      <c r="AD272" s="27" t="n">
        <v>408</v>
      </c>
      <c r="AE272" s="30">
        <f>AC272^(4/7)</f>
        <v>0.980219557178583045</v>
      </c>
      <c r="AF272" s="30">
        <f>SUM(C263:C272)/SUM(C253:C262)</f>
        <v>1.12616237482116999</v>
      </c>
      <c r="AG272" s="30">
        <f>AF272^(4/10)</f>
        <v>1.04867377010417995</v>
      </c>
      <c r="AH272" s="39">
        <f>100/E254*M272/100</f>
        <v>0.0133278373179450016</v>
      </c>
      <c r="AI272" s="39">
        <f>SUM(AH263:AH272)/10</f>
        <v>0.0130133797387209982</v>
      </c>
    </row>
    <row r="273" spans="1:35">
      <c r="A273" s="25" t="n">
        <v>44156</v>
      </c>
      <c r="B273" s="26" t="n">
        <v>44156</v>
      </c>
      <c r="C273" t="n">
        <v>2112</v>
      </c>
      <c r="D273">
        <f>SUM(C267:C273)</f>
        <v>16347</v>
      </c>
      <c r="E273" s="27">
        <f>D273/7</f>
        <v>2335.28571428571013</v>
      </c>
      <c r="F273" s="28">
        <f>D273/11100394*100000</f>
        <v>147.265043024600004</v>
      </c>
      <c r="G273" s="27">
        <f>SUM(C264:C273)</f>
        <v>24358</v>
      </c>
      <c r="H273" s="27">
        <f>G273/10</f>
        <v>2435.80000000000018</v>
      </c>
      <c r="I273" s="28">
        <f>(G273/11100394*100000)/10*7</f>
        <v>153.603556774639998</v>
      </c>
      <c r="J273">
        <f>J272+C273</f>
        <v>132004</v>
      </c>
      <c r="K273" s="27">
        <f>J273/11100394*100000</f>
        <v>1189.18301458490009</v>
      </c>
      <c r="L273" t="n">
        <v>5</v>
      </c>
      <c r="M273" s="30">
        <f>SUM(L267:L273)/7</f>
        <v>26.1428571428570997</v>
      </c>
      <c r="N273">
        <f>N272+L273</f>
        <v>2440</v>
      </c>
      <c r="O273" s="28">
        <f>N273/11100394*100000</f>
        <v>21.9812017482999984</v>
      </c>
      <c r="P273" s="29">
        <f>100/J273*N273/100</f>
        <v>0.0184842883548919978</v>
      </c>
      <c r="Q273" t="n">
        <v>2104</v>
      </c>
      <c r="R273" s="27">
        <f>SUM(Q267:Q273)/7</f>
        <v>1821.7142857142901</v>
      </c>
      <c r="S273">
        <f>S272+Q273</f>
        <v>84722</v>
      </c>
      <c r="T273" s="27">
        <f>S273/11100394*100000</f>
        <v>763.234169886199993</v>
      </c>
      <c r="U273" s="27">
        <f>S273/5</f>
        <v>16944.4000000000015</v>
      </c>
      <c r="V273" s="27">
        <f>U273/11100394*100000</f>
        <v>152.646833977200004</v>
      </c>
      <c r="W273">
        <f>J273-N273-S273</f>
        <v>44842</v>
      </c>
      <c r="X273" s="27">
        <f>W273/11100394*100000</f>
        <v>403.967642950299989</v>
      </c>
      <c r="Y273" s="27">
        <f>SUM(W267:W273)/7</f>
        <v>43302</v>
      </c>
      <c r="Z273">
        <f>L273+Q273</f>
        <v>2109</v>
      </c>
      <c r="AA273">
        <f>C273-Z273</f>
        <v>3</v>
      </c>
      <c r="AB273" s="27">
        <f>SUM(AA264:AA273)/10</f>
        <v>669.5</v>
      </c>
      <c r="AC273" s="30">
        <f>F273/F266</f>
        <v>0.983929216323445921</v>
      </c>
      <c r="AD273" s="27" t="n">
        <v>406</v>
      </c>
      <c r="AE273" s="30">
        <f>AC273^(4/7)</f>
        <v>0.990784825727821072</v>
      </c>
      <c r="AF273" s="30">
        <f>SUM(C264:C273)/SUM(C254:C263)</f>
        <v>1.01284876710049998</v>
      </c>
      <c r="AG273" s="30">
        <f>AF273^(4/10)</f>
        <v>1.0051198305765201</v>
      </c>
      <c r="AH273" s="39">
        <f>100/E255*M273/100</f>
        <v>0.0120688518103279985</v>
      </c>
      <c r="AI273" s="39">
        <f>SUM(AH264:AH273)/10</f>
        <v>0.0129341266324060022</v>
      </c>
    </row>
    <row r="274" spans="1:35">
      <c r="A274" s="25" t="n">
        <v>44157</v>
      </c>
      <c r="B274" s="26" t="n">
        <v>44157</v>
      </c>
      <c r="C274" t="n">
        <v>1569</v>
      </c>
      <c r="D274">
        <f>SUM(C268:C274)</f>
        <v>16586</v>
      </c>
      <c r="E274" s="27">
        <f>D274/7</f>
        <v>2369.42857142857019</v>
      </c>
      <c r="F274" s="28">
        <f>D274/11100394*100000</f>
        <v>149.418119753199989</v>
      </c>
      <c r="G274" s="27">
        <f>SUM(C265:C274)</f>
        <v>22943</v>
      </c>
      <c r="H274" s="27">
        <f>G274/10</f>
        <v>2294.30000000000018</v>
      </c>
      <c r="I274" s="28">
        <f>(G274/11100394*100000)/10*7</f>
        <v>144.680450081299995</v>
      </c>
      <c r="J274">
        <f>J273+C274</f>
        <v>133573</v>
      </c>
      <c r="K274" s="27">
        <f>J274/11100394*100000</f>
        <v>1203.31764800420001</v>
      </c>
      <c r="L274" t="n">
        <v>8</v>
      </c>
      <c r="M274" s="30">
        <f>SUM(L268:L274)/7</f>
        <v>26.2857142857142989</v>
      </c>
      <c r="N274">
        <f>N273+L274</f>
        <v>2448</v>
      </c>
      <c r="O274" s="28">
        <f>N274/11100394*100000</f>
        <v>22.0532712623000009</v>
      </c>
      <c r="P274" s="29">
        <f>100/J274*N274/100</f>
        <v>0.0183270571148430008</v>
      </c>
      <c r="Q274" t="n">
        <v>1755</v>
      </c>
      <c r="R274" s="27">
        <f>SUM(Q268:Q274)/7</f>
        <v>1898.14285714286007</v>
      </c>
      <c r="S274">
        <f>S273+Q274</f>
        <v>86477</v>
      </c>
      <c r="T274" s="27">
        <f>S274/11100394*100000</f>
        <v>779.044419504400025</v>
      </c>
      <c r="U274" s="27">
        <f>S274/5</f>
        <v>17295.4000000000015</v>
      </c>
      <c r="V274" s="27">
        <f>U274/11100394*100000</f>
        <v>155.808883900900014</v>
      </c>
      <c r="W274">
        <f>J274-N274-S274</f>
        <v>44648</v>
      </c>
      <c r="X274" s="27">
        <f>W274/11100394*100000</f>
        <v>402.219957237599999</v>
      </c>
      <c r="Y274" s="27">
        <f>SUM(W268:W274)/7</f>
        <v>43747</v>
      </c>
      <c r="Z274">
        <f>L274+Q274</f>
        <v>1763</v>
      </c>
      <c r="AA274">
        <f>C274-Z274</f>
        <v>-194</v>
      </c>
      <c r="AB274" s="27">
        <f>SUM(AA265:AA274)/10</f>
        <v>511.5</v>
      </c>
      <c r="AC274" s="30">
        <f>F274/F267</f>
        <v>1.02136831085610003</v>
      </c>
      <c r="AD274" s="27" t="n">
        <v>407</v>
      </c>
      <c r="AE274" s="30">
        <f>AC274^(4/7)</f>
        <v>1.01215511420505</v>
      </c>
      <c r="AF274" s="30">
        <f>SUM(C265:C274)/SUM(C255:C264)</f>
        <v>0.911087284568342959</v>
      </c>
      <c r="AG274" s="30">
        <f>AF274^(4/10)</f>
        <v>0.963438493405807073</v>
      </c>
      <c r="AH274" s="39">
        <f>100/E256*M274/100</f>
        <v>0.0117941157618100001</v>
      </c>
      <c r="AI274" s="39">
        <f>SUM(AH265:AH274)/10</f>
        <v>0.0127195543494529995</v>
      </c>
    </row>
    <row r="275" spans="1:35">
      <c r="A275" s="25" t="n">
        <v>44158</v>
      </c>
      <c r="B275" s="26" t="n">
        <v>44158</v>
      </c>
      <c r="C275" t="n">
        <v>1246</v>
      </c>
      <c r="D275">
        <f>SUM(C269:C275)</f>
        <v>16093</v>
      </c>
      <c r="E275" s="27">
        <f>D275/7</f>
        <v>2299</v>
      </c>
      <c r="F275" s="28">
        <f>D275/11100394*100000</f>
        <v>144.976835957399999</v>
      </c>
      <c r="G275" s="27">
        <f>SUM(C266:C275)</f>
        <v>21284</v>
      </c>
      <c r="H275" s="27">
        <f>G275/10</f>
        <v>2128.40000000000009</v>
      </c>
      <c r="I275" s="28">
        <f>(G275/11100394*100000)/10*7</f>
        <v>134.218659265599996</v>
      </c>
      <c r="J275">
        <f>J274+C275</f>
        <v>134819</v>
      </c>
      <c r="K275" s="27">
        <f>J275/11100394*100000</f>
        <v>1214.5424747986001</v>
      </c>
      <c r="L275" t="n">
        <v>48</v>
      </c>
      <c r="M275" s="30">
        <f>SUM(L269:L275)/7</f>
        <v>28.5714285714286014</v>
      </c>
      <c r="N275">
        <f>N274+L275</f>
        <v>2496</v>
      </c>
      <c r="O275" s="28">
        <f>N275/11100394*100000</f>
        <v>22.4856883457999999</v>
      </c>
      <c r="P275" s="29">
        <f>100/J275*N275/100</f>
        <v>0.0185137109754609988</v>
      </c>
      <c r="Q275" t="n">
        <v>1433</v>
      </c>
      <c r="R275" s="27">
        <f>SUM(Q269:Q275)/7</f>
        <v>1914.14285714286007</v>
      </c>
      <c r="S275">
        <f>S274+Q275</f>
        <v>87910</v>
      </c>
      <c r="T275" s="27">
        <f>S275/11100394*100000</f>
        <v>791.95387118689996</v>
      </c>
      <c r="U275" s="27">
        <f>S275/5</f>
        <v>17582</v>
      </c>
      <c r="V275" s="27">
        <f>U275/11100394*100000</f>
        <v>158.390774237399995</v>
      </c>
      <c r="W275">
        <f>J275-N275-S275</f>
        <v>44413</v>
      </c>
      <c r="X275" s="27">
        <f>W275/11100394*100000</f>
        <v>400.102915265899981</v>
      </c>
      <c r="Y275" s="27">
        <f>SUM(W269:W275)/7</f>
        <v>44103.2857142857029</v>
      </c>
      <c r="Z275">
        <f>L275+Q275</f>
        <v>1481</v>
      </c>
      <c r="AA275">
        <f>C275-Z275</f>
        <v>-235</v>
      </c>
      <c r="AB275" s="27">
        <f>SUM(AA266:AA275)/10</f>
        <v>342.800000000000011</v>
      </c>
      <c r="AC275" s="30">
        <f>F275/F268</f>
        <v>0.979012045261560004</v>
      </c>
      <c r="AD275" s="27" t="n">
        <v>403</v>
      </c>
      <c r="AE275" s="30">
        <f>AC275^(4/7)</f>
        <v>0.987952398894939066</v>
      </c>
      <c r="AF275" s="30">
        <f>SUM(C266:C275)/SUM(C256:C265)</f>
        <v>0.830206342395755925</v>
      </c>
      <c r="AG275" s="30">
        <f>AF275^(4/10)</f>
        <v>0.928270221596904932</v>
      </c>
      <c r="AH275" s="39">
        <f>100/E257*M275/100</f>
        <v>0.0126430242113909985</v>
      </c>
      <c r="AI275" s="39">
        <f>SUM(AH266:AH275)/10</f>
        <v>0.0126582479724769992</v>
      </c>
    </row>
    <row r="276" spans="1:35">
      <c r="A276" s="25" t="n">
        <v>44159</v>
      </c>
      <c r="B276" s="26" t="n">
        <v>44159</v>
      </c>
      <c r="C276" t="n">
        <v>2111</v>
      </c>
      <c r="D276">
        <f>SUM(C270:C276)</f>
        <v>16069</v>
      </c>
      <c r="E276" s="27">
        <f>D276/7</f>
        <v>2295.57142857142981</v>
      </c>
      <c r="F276" s="28">
        <f>D276/11100394*100000</f>
        <v>144.760627415599998</v>
      </c>
      <c r="G276" s="27">
        <f>SUM(C267:C276)</f>
        <v>21273</v>
      </c>
      <c r="H276" s="27">
        <f>G276/10</f>
        <v>2127.30000000000018</v>
      </c>
      <c r="I276" s="28">
        <f>(G276/11100394*100000)/10*7</f>
        <v>134.149292358480011</v>
      </c>
      <c r="J276">
        <f>J275+C276</f>
        <v>136930</v>
      </c>
      <c r="K276" s="27">
        <f>J276/11100394*100000</f>
        <v>1233.55981778659998</v>
      </c>
      <c r="L276" t="n">
        <v>34</v>
      </c>
      <c r="M276" s="30">
        <f>SUM(L270:L276)/7</f>
        <v>28.2857142857142989</v>
      </c>
      <c r="N276">
        <f>N275+L276</f>
        <v>2530</v>
      </c>
      <c r="O276" s="28">
        <f>N276/11100394*100000</f>
        <v>22.7919837799999989</v>
      </c>
      <c r="P276" s="29">
        <f>100/J276*N276/100</f>
        <v>0.0184765938800840033</v>
      </c>
      <c r="Q276" t="n">
        <v>2127</v>
      </c>
      <c r="R276" s="27">
        <f>SUM(Q270:Q276)/7</f>
        <v>1970.14285714286007</v>
      </c>
      <c r="S276">
        <f>S275+Q276</f>
        <v>90037</v>
      </c>
      <c r="T276" s="27">
        <f>S276/11100394*100000</f>
        <v>811.115353202799952</v>
      </c>
      <c r="U276" s="27">
        <f>S276/5</f>
        <v>18007.4000000000015</v>
      </c>
      <c r="V276" s="27">
        <f>U276/11100394*100000</f>
        <v>162.223070640600014</v>
      </c>
      <c r="W276">
        <f>J276-N276-S276</f>
        <v>44363</v>
      </c>
      <c r="X276" s="27">
        <f>W276/11100394*100000</f>
        <v>399.652480803800017</v>
      </c>
      <c r="Y276" s="27">
        <f>SUM(W270:W276)/7</f>
        <v>44400.4285714286016</v>
      </c>
      <c r="Z276">
        <f>L276+Q276</f>
        <v>2161</v>
      </c>
      <c r="AA276">
        <f>C276-Z276</f>
        <v>-50</v>
      </c>
      <c r="AB276" s="27">
        <f>SUM(AA267:AA276)/10</f>
        <v>293.300000000000011</v>
      </c>
      <c r="AC276" s="30">
        <f>F276/F269</f>
        <v>0.994430348412656961</v>
      </c>
      <c r="AD276" s="27" t="n">
        <v>426</v>
      </c>
      <c r="AE276" s="30">
        <f>AC276^(4/7)</f>
        <v>0.996813533349375014</v>
      </c>
      <c r="AF276" s="30">
        <f>SUM(C267:C276)/SUM(C257:C266)</f>
        <v>0.853685942453549984</v>
      </c>
      <c r="AG276" s="30">
        <f>AF276^(4/10)</f>
        <v>0.938683647006478949</v>
      </c>
      <c r="AH276" s="39">
        <f>100/E258*M276/100</f>
        <v>0.0121397915389330002</v>
      </c>
      <c r="AI276" s="39">
        <f>SUM(AH267:AH276)/10</f>
        <v>0.0125425120653120015</v>
      </c>
    </row>
    <row r="277" spans="1:35">
      <c r="A277" s="25" t="n">
        <v>44160</v>
      </c>
      <c r="B277" s="26" t="n">
        <v>44160</v>
      </c>
      <c r="C277" t="n">
        <v>2837</v>
      </c>
      <c r="D277">
        <f>SUM(C271:C277)</f>
        <v>15844</v>
      </c>
      <c r="E277" s="27">
        <f>D277/7</f>
        <v>2263.42857142857019</v>
      </c>
      <c r="F277" s="28">
        <f>D277/11100394*100000</f>
        <v>142.733672336300003</v>
      </c>
      <c r="G277" s="27">
        <f>SUM(C268:C277)</f>
        <v>22780</v>
      </c>
      <c r="H277" s="27">
        <f>G277/10</f>
        <v>2278</v>
      </c>
      <c r="I277" s="28">
        <f>(G277/11100394*100000)/10*7</f>
        <v>143.652558638890014</v>
      </c>
      <c r="J277">
        <f>J276+C277</f>
        <v>139767</v>
      </c>
      <c r="K277" s="27">
        <f>J277/11100394*100000</f>
        <v>1259.11746916369998</v>
      </c>
      <c r="L277" t="n">
        <v>49</v>
      </c>
      <c r="M277" s="30">
        <f>SUM(L271:L277)/7</f>
        <v>30.1428571428570997</v>
      </c>
      <c r="N277">
        <f>N276+L277</f>
        <v>2579</v>
      </c>
      <c r="O277" s="28">
        <f>N277/11100394*100000</f>
        <v>23.2334095528999995</v>
      </c>
      <c r="P277" s="29">
        <f>100/J277*N277/100</f>
        <v>0.0184521382014289959</v>
      </c>
      <c r="Q277" t="n">
        <v>2221</v>
      </c>
      <c r="R277" s="27">
        <f>SUM(Q271:Q277)/7</f>
        <v>2010.42857142856997</v>
      </c>
      <c r="S277">
        <f>S276+Q277</f>
        <v>92258</v>
      </c>
      <c r="T277" s="27">
        <f>S277/11100394*100000</f>
        <v>831.123652007300052</v>
      </c>
      <c r="U277" s="27">
        <f>S277/5</f>
        <v>18451.5999999999985</v>
      </c>
      <c r="V277" s="27">
        <f>U277/11100394*100000</f>
        <v>166.224730401500011</v>
      </c>
      <c r="W277">
        <f>J277-N277-S277</f>
        <v>44930</v>
      </c>
      <c r="X277" s="27">
        <f>W277/11100394*100000</f>
        <v>404.760407603500028</v>
      </c>
      <c r="Y277" s="27">
        <f>SUM(W271:W277)/7</f>
        <v>44623.2857142857029</v>
      </c>
      <c r="Z277">
        <f>L277+Q277</f>
        <v>2270</v>
      </c>
      <c r="AA277">
        <f>C277-Z277</f>
        <v>567</v>
      </c>
      <c r="AB277" s="27">
        <f>SUM(AA268:AA277)/10</f>
        <v>339.699999999999989</v>
      </c>
      <c r="AC277" s="30">
        <f>F277/F270</f>
        <v>0.973398046323065103</v>
      </c>
      <c r="AD277" s="27" t="n">
        <v>427</v>
      </c>
      <c r="AE277" s="30">
        <f>AC277^(4/7)</f>
        <v>0.98471111514533014</v>
      </c>
      <c r="AF277" s="30">
        <f>SUM(C268:C277)/SUM(C258:C267)</f>
        <v>0.960370994940977951</v>
      </c>
      <c r="AG277" s="30">
        <f>AF277^(4/10)</f>
        <v>0.983955854308211997</v>
      </c>
      <c r="AH277" s="39">
        <f>100/E259*M277/100</f>
        <v>0.012627925070321</v>
      </c>
      <c r="AI277" s="39">
        <f>SUM(AH268:AH277)/10</f>
        <v>0.0125988814090190004</v>
      </c>
    </row>
    <row r="278" spans="1:35">
      <c r="A278" s="25" t="n">
        <v>44161</v>
      </c>
      <c r="B278" s="26" t="n">
        <v>44161</v>
      </c>
      <c r="C278" t="n">
        <v>3101</v>
      </c>
      <c r="D278">
        <f>SUM(C272:C278)</f>
        <v>15777</v>
      </c>
      <c r="E278" s="27">
        <f>D278/7</f>
        <v>2253.85714285713993</v>
      </c>
      <c r="F278" s="28">
        <f>D278/11100394*100000</f>
        <v>142.130090157199987</v>
      </c>
      <c r="G278" s="27">
        <f>SUM(C269:C278)</f>
        <v>24142</v>
      </c>
      <c r="H278" s="27">
        <f>G278/10</f>
        <v>2414.19999999999982</v>
      </c>
      <c r="I278" s="28">
        <f>(G278/11100394*100000)/10*7</f>
        <v>152.241442961370012</v>
      </c>
      <c r="J278">
        <f>J277+C278</f>
        <v>142868</v>
      </c>
      <c r="K278" s="27">
        <f>J278/11100394*100000</f>
        <v>1287.05341450040009</v>
      </c>
      <c r="L278" t="n">
        <v>46</v>
      </c>
      <c r="M278" s="30">
        <f>SUM(L272:L278)/7</f>
        <v>31.5714285714286014</v>
      </c>
      <c r="N278">
        <f>N277+L278</f>
        <v>2625</v>
      </c>
      <c r="O278" s="28">
        <f>N278/11100394*100000</f>
        <v>23.6478092579000005</v>
      </c>
      <c r="P278" s="29">
        <f>100/J278*N278/100</f>
        <v>0.0183736036061289987</v>
      </c>
      <c r="Q278" t="n">
        <v>2569</v>
      </c>
      <c r="R278" s="27">
        <f>SUM(Q272:Q278)/7</f>
        <v>2066.85714285713993</v>
      </c>
      <c r="S278">
        <f>S277+Q278</f>
        <v>94827</v>
      </c>
      <c r="T278" s="27">
        <f>S278/11100394*100000</f>
        <v>854.266974667699969</v>
      </c>
      <c r="U278" s="27">
        <f>S278/5</f>
        <v>18965.4000000000015</v>
      </c>
      <c r="V278" s="27">
        <f>U278/11100394*100000</f>
        <v>170.853394933499999</v>
      </c>
      <c r="W278">
        <f>J278-N278-S278</f>
        <v>45416</v>
      </c>
      <c r="X278" s="27">
        <f>W278/11100394*100000</f>
        <v>409.138630574700016</v>
      </c>
      <c r="Y278" s="27">
        <f>SUM(W272:W278)/7</f>
        <v>44778.7142857142971</v>
      </c>
      <c r="Z278">
        <f>L278+Q278</f>
        <v>2615</v>
      </c>
      <c r="AA278">
        <f>C278-Z278</f>
        <v>486</v>
      </c>
      <c r="AB278" s="27">
        <f>SUM(AA269:AA278)/10</f>
        <v>349.699999999999989</v>
      </c>
      <c r="AC278" s="30">
        <f>F278/F271</f>
        <v>0.958447238928559031</v>
      </c>
      <c r="AD278" s="27" t="n">
        <v>427</v>
      </c>
      <c r="AE278" s="30">
        <f>AC278^(4/7)</f>
        <v>0.976039848677319988</v>
      </c>
      <c r="AF278" s="30">
        <f>SUM(C269:C278)/SUM(C259:C268)</f>
        <v>1.09091730682331999</v>
      </c>
      <c r="AG278" s="30">
        <f>AF278^(4/10)</f>
        <v>1.03542043672055994</v>
      </c>
      <c r="AH278" s="39">
        <f>100/E260*M278/100</f>
        <v>0.0128855460323009986</v>
      </c>
      <c r="AI278" s="39">
        <f>SUM(AH269:AH278)/10</f>
        <v>0.0125627187263040008</v>
      </c>
    </row>
    <row r="279" spans="1:35">
      <c r="A279" s="25" t="n">
        <v>44162</v>
      </c>
      <c r="B279" s="26" t="n">
        <v>44162</v>
      </c>
      <c r="C279" t="n">
        <v>2739</v>
      </c>
      <c r="D279">
        <f>SUM(C273:C279)</f>
        <v>15715</v>
      </c>
      <c r="E279" s="27">
        <f>D279/7</f>
        <v>2245</v>
      </c>
      <c r="F279" s="28">
        <f>D279/11100394*100000</f>
        <v>141.57155142420001</v>
      </c>
      <c r="G279" s="27">
        <f>SUM(C270:C279)</f>
        <v>24746</v>
      </c>
      <c r="H279" s="27">
        <f>G279/10</f>
        <v>2474.59999999999991</v>
      </c>
      <c r="I279" s="28">
        <f>(G279/11100394*100000)/10*7</f>
        <v>156.050316772559995</v>
      </c>
      <c r="J279">
        <f>J278+C279</f>
        <v>145607</v>
      </c>
      <c r="K279" s="27">
        <f>J279/11100394*100000</f>
        <v>1311.72821433190006</v>
      </c>
      <c r="L279" t="n">
        <v>45</v>
      </c>
      <c r="M279" s="30">
        <f>SUM(L273:L279)/7</f>
        <v>33.5714285714285978</v>
      </c>
      <c r="N279">
        <f>N278+L279</f>
        <v>2670</v>
      </c>
      <c r="O279" s="28">
        <f>N279/11100394*100000</f>
        <v>24.0532002738000017</v>
      </c>
      <c r="P279" s="29">
        <f>100/J279*N279/100</f>
        <v>0.0183370304999110001</v>
      </c>
      <c r="Q279" t="n">
        <v>2466</v>
      </c>
      <c r="R279" s="27">
        <f>SUM(Q273:Q279)/7</f>
        <v>2096.42857142857019</v>
      </c>
      <c r="S279">
        <f>S278+Q279</f>
        <v>97293</v>
      </c>
      <c r="T279" s="27">
        <f>S279/11100394*100000</f>
        <v>876.48240233629997</v>
      </c>
      <c r="U279" s="27">
        <f>S279/5</f>
        <v>19458.5999999999985</v>
      </c>
      <c r="V279" s="27">
        <f>U279/11100394*100000</f>
        <v>175.2964804673</v>
      </c>
      <c r="W279">
        <f>J279-N279-S279</f>
        <v>45644</v>
      </c>
      <c r="X279" s="27">
        <f>W279/11100394*100000</f>
        <v>411.192611721700018</v>
      </c>
      <c r="Y279" s="27">
        <f>SUM(W273:W279)/7</f>
        <v>44893.7142857142971</v>
      </c>
      <c r="Z279">
        <f>L279+Q279</f>
        <v>2511</v>
      </c>
      <c r="AA279">
        <f>C279-Z279</f>
        <v>228</v>
      </c>
      <c r="AB279" s="27">
        <f>SUM(AA270:AA279)/10</f>
        <v>336.100000000000023</v>
      </c>
      <c r="AC279" s="30">
        <f>F279/F272</f>
        <v>0.960750748914831121</v>
      </c>
      <c r="AD279" s="27" t="n">
        <v>439</v>
      </c>
      <c r="AE279" s="30">
        <f>AC279^(4/7)</f>
        <v>0.977379611497173961</v>
      </c>
      <c r="AF279" s="30">
        <f>SUM(C270:C279)/SUM(C260:C269)</f>
        <v>1.13420111834264992</v>
      </c>
      <c r="AG279" s="30">
        <f>AF279^(4/10)</f>
        <v>1.05166162890243009</v>
      </c>
      <c r="AH279" s="39">
        <f>100/E261*M279/100</f>
        <v>0.013954869358669999</v>
      </c>
      <c r="AI279" s="39">
        <f>SUM(AH270:AH279)/10</f>
        <v>0.0127259289195390002</v>
      </c>
    </row>
    <row r="280" spans="1:35">
      <c r="A280" s="25" t="n">
        <v>44163</v>
      </c>
      <c r="B280" s="26" t="n">
        <v>44163</v>
      </c>
      <c r="C280" t="n">
        <v>2269</v>
      </c>
      <c r="D280">
        <f>SUM(C274:C280)</f>
        <v>15872</v>
      </c>
      <c r="E280" s="27">
        <f>D280/7</f>
        <v>2267.42857142857019</v>
      </c>
      <c r="F280" s="28">
        <f>D280/11100394*100000</f>
        <v>142.985915635100014</v>
      </c>
      <c r="G280" s="27">
        <f>SUM(C271:C280)</f>
        <v>23953</v>
      </c>
      <c r="H280" s="27">
        <f>G280/10</f>
        <v>2395.30000000000018</v>
      </c>
      <c r="I280" s="28">
        <f>(G280/11100394*100000)/10*7</f>
        <v>151.049593374820006</v>
      </c>
      <c r="J280">
        <f>J279+C280</f>
        <v>147876</v>
      </c>
      <c r="K280" s="27">
        <f>J280/11100394*100000</f>
        <v>1332.16893021999999</v>
      </c>
      <c r="L280" t="n">
        <v>31</v>
      </c>
      <c r="M280" s="30">
        <f>SUM(L274:L280)/7</f>
        <v>37.2857142857142989</v>
      </c>
      <c r="N280">
        <f>N279+L280</f>
        <v>2701</v>
      </c>
      <c r="O280" s="28">
        <f>N280/11100394*100000</f>
        <v>24.3324696403000011</v>
      </c>
      <c r="P280" s="29">
        <f>100/J280*N280/100</f>
        <v>0.0182653033622720002</v>
      </c>
      <c r="Q280" t="n">
        <v>2427</v>
      </c>
      <c r="R280" s="27">
        <f>SUM(Q274:Q280)/7</f>
        <v>2142.57142857142981</v>
      </c>
      <c r="S280">
        <f>S279+Q280</f>
        <v>99720</v>
      </c>
      <c r="T280" s="27">
        <f>S280/11100394*100000</f>
        <v>898.346491124499948</v>
      </c>
      <c r="U280" s="27">
        <f>S280/5</f>
        <v>19944</v>
      </c>
      <c r="V280" s="27">
        <f>U280/11100394*100000</f>
        <v>179.66929822489999</v>
      </c>
      <c r="W280">
        <f>J280-N280-S280</f>
        <v>45455</v>
      </c>
      <c r="X280" s="27">
        <f>W280/11100394*100000</f>
        <v>409.489969455099981</v>
      </c>
      <c r="Y280" s="27">
        <f>SUM(W274:W280)/7</f>
        <v>44981.2857142857029</v>
      </c>
      <c r="Z280">
        <f>L280+Q280</f>
        <v>2458</v>
      </c>
      <c r="AA280">
        <f>C280-Z280</f>
        <v>-189</v>
      </c>
      <c r="AB280" s="27">
        <f>SUM(AA271:AA280)/10</f>
        <v>208.5</v>
      </c>
      <c r="AC280" s="30">
        <f>F280/F273</f>
        <v>0.970942680614400011</v>
      </c>
      <c r="AD280" s="27" t="n">
        <v>431</v>
      </c>
      <c r="AE280" s="30">
        <f>AC280^(4/7)</f>
        <v>0.983290974115364946</v>
      </c>
      <c r="AF280" s="30">
        <f>SUM(C271:C280)/SUM(C261:C270)</f>
        <v>1.03357065803667991</v>
      </c>
      <c r="AG280" s="30">
        <f>AF280^(4/10)</f>
        <v>1.01329539429466009</v>
      </c>
      <c r="AH280" s="39">
        <f>100/E262*M280/100</f>
        <v>0.0155320161866220001</v>
      </c>
      <c r="AI280" s="39">
        <f>SUM(AH271:AH280)/10</f>
        <v>0.0129815526835300021</v>
      </c>
    </row>
    <row r="281" spans="1:35">
      <c r="A281" s="25" t="n">
        <v>44164</v>
      </c>
      <c r="B281" s="26" t="n">
        <v>44164</v>
      </c>
      <c r="C281" t="n">
        <v>1425</v>
      </c>
      <c r="D281">
        <f>SUM(C275:C281)</f>
        <v>15728</v>
      </c>
      <c r="E281" s="27">
        <f>D281/7</f>
        <v>2246.85714285713993</v>
      </c>
      <c r="F281" s="28">
        <f>D281/11100394*100000</f>
        <v>141.688664384300012</v>
      </c>
      <c r="G281" s="27">
        <f>SUM(C272:C281)</f>
        <v>22210</v>
      </c>
      <c r="H281" s="27">
        <f>G281/10</f>
        <v>2221</v>
      </c>
      <c r="I281" s="28">
        <f>(G281/11100394*100000)/10*7</f>
        <v>140.058091631709999</v>
      </c>
      <c r="J281">
        <f>J280+C281</f>
        <v>149301</v>
      </c>
      <c r="K281" s="27">
        <f>J281/11100394*100000</f>
        <v>1345.00631238860001</v>
      </c>
      <c r="L281" t="n">
        <v>13</v>
      </c>
      <c r="M281" s="30">
        <f>SUM(L275:L281)/7</f>
        <v>38</v>
      </c>
      <c r="N281">
        <f>N280+L281</f>
        <v>2714</v>
      </c>
      <c r="O281" s="28">
        <f>N281/11100394*100000</f>
        <v>24.4495826003999994</v>
      </c>
      <c r="P281" s="29">
        <f>100/J281*N281/100</f>
        <v>0.0181780430137779998</v>
      </c>
      <c r="Q281" t="n">
        <v>1927</v>
      </c>
      <c r="R281" s="27">
        <f>SUM(Q275:Q281)/7</f>
        <v>2167.14285714286007</v>
      </c>
      <c r="S281">
        <f>S280+Q281</f>
        <v>101647</v>
      </c>
      <c r="T281" s="27">
        <f>S281/11100394*100000</f>
        <v>915.706235292199949</v>
      </c>
      <c r="U281" s="27">
        <f>S281/5</f>
        <v>20329.4000000000015</v>
      </c>
      <c r="V281" s="27">
        <f>U281/11100394*100000</f>
        <v>183.141247058400012</v>
      </c>
      <c r="W281">
        <f>J281-N281-S281</f>
        <v>44940</v>
      </c>
      <c r="X281" s="27">
        <f>W281/11100394*100000</f>
        <v>404.85049449600001</v>
      </c>
      <c r="Y281" s="27">
        <f>SUM(W275:W281)/7</f>
        <v>45023</v>
      </c>
      <c r="Z281">
        <f>L281+Q281</f>
        <v>1940</v>
      </c>
      <c r="AA281">
        <f>C281-Z281</f>
        <v>-515</v>
      </c>
      <c r="AB281" s="27">
        <f>SUM(AA272:AA281)/10</f>
        <v>61.2000000000000028</v>
      </c>
      <c r="AC281" s="30">
        <f>F281/F274</f>
        <v>0.948269624984794035</v>
      </c>
      <c r="AD281" s="27" t="n">
        <v>424</v>
      </c>
      <c r="AE281" s="30">
        <f>AC281^(4/7)</f>
        <v>0.970103773641865885</v>
      </c>
      <c r="AF281" s="30">
        <f>SUM(C272:C281)/SUM(C262:C271)</f>
        <v>0.895456194815143114</v>
      </c>
      <c r="AG281" s="30">
        <f>AF281^(4/10)</f>
        <v>0.956792446581360956</v>
      </c>
      <c r="AH281" s="39">
        <f>100/E263*M281/100</f>
        <v>0.0157321977762009979</v>
      </c>
      <c r="AI281" s="39">
        <f>SUM(AH272:AH281)/10</f>
        <v>0.0132706175064520004</v>
      </c>
    </row>
    <row r="282" spans="1:35">
      <c r="A282" s="25" t="n">
        <v>44165</v>
      </c>
      <c r="B282" s="26" t="n">
        <v>44165</v>
      </c>
      <c r="C282" t="n">
        <v>1405</v>
      </c>
      <c r="D282">
        <f>SUM(C276:C282)</f>
        <v>15887</v>
      </c>
      <c r="E282" s="27">
        <f>D282/7</f>
        <v>2269.57142857142981</v>
      </c>
      <c r="F282" s="28">
        <f>D282/11100394*100000</f>
        <v>143.121045973700006</v>
      </c>
      <c r="G282" s="27">
        <f>SUM(C273:C282)</f>
        <v>20814</v>
      </c>
      <c r="H282" s="27">
        <f>G282/10</f>
        <v>2081.40000000000009</v>
      </c>
      <c r="I282" s="28">
        <f>(G282/11100394*100000)/10*7</f>
        <v>131.254800505290007</v>
      </c>
      <c r="J282">
        <f>J281+C282</f>
        <v>150706</v>
      </c>
      <c r="K282" s="27">
        <f>J282/11100394*100000</f>
        <v>1357.66352077229999</v>
      </c>
      <c r="L282" t="n">
        <v>61</v>
      </c>
      <c r="M282" s="30">
        <f>SUM(L276:L282)/7</f>
        <v>39.8571428571428967</v>
      </c>
      <c r="N282">
        <f>N281+L282</f>
        <v>2775</v>
      </c>
      <c r="O282" s="28">
        <f>N282/11100394*100000</f>
        <v>24.9991126440999984</v>
      </c>
      <c r="P282" s="29">
        <f>100/J282*N282/100</f>
        <v>0.0184133345719399983</v>
      </c>
      <c r="Q282" t="n">
        <v>1678</v>
      </c>
      <c r="R282" s="27">
        <f>SUM(Q276:Q282)/7</f>
        <v>2202.14285714286007</v>
      </c>
      <c r="S282">
        <f>S281+Q282</f>
        <v>103325</v>
      </c>
      <c r="T282" s="27">
        <f>S282/11100394*100000</f>
        <v>930.822815838800011</v>
      </c>
      <c r="U282" s="27">
        <f>S282/5</f>
        <v>20665</v>
      </c>
      <c r="V282" s="27">
        <f>U282/11100394*100000</f>
        <v>186.164563167799997</v>
      </c>
      <c r="W282">
        <f>J282-N282-S282</f>
        <v>44606</v>
      </c>
      <c r="X282" s="27">
        <f>W282/11100394*100000</f>
        <v>401.841592289400012</v>
      </c>
      <c r="Y282" s="27">
        <f>SUM(W276:W282)/7</f>
        <v>45050.5714285713984</v>
      </c>
      <c r="Z282">
        <f>L282+Q282</f>
        <v>1739</v>
      </c>
      <c r="AA282">
        <f>C282-Z282</f>
        <v>-334</v>
      </c>
      <c r="AB282" s="27">
        <f>SUM(AA273:AA282)/10</f>
        <v>-23.3000000000000007</v>
      </c>
      <c r="AC282" s="30">
        <f>F282/F275</f>
        <v>0.987199403467148962</v>
      </c>
      <c r="AD282" s="27" t="n">
        <v>438</v>
      </c>
      <c r="AE282" s="30">
        <f>AC282^(4/7)</f>
        <v>0.992665186240066078</v>
      </c>
      <c r="AF282" s="30">
        <f>SUM(C273:C282)/SUM(C263:C272)</f>
        <v>0.826280269948392032</v>
      </c>
      <c r="AG282" s="30">
        <f>AF282^(4/10)</f>
        <v>0.926511796270484034</v>
      </c>
      <c r="AH282" s="39">
        <f>100/E264*M282/100</f>
        <v>0.0160686517306919985</v>
      </c>
      <c r="AI282" s="39">
        <f>SUM(AH273:AH282)/10</f>
        <v>0.0135446989477269986</v>
      </c>
    </row>
    <row r="283" spans="1:35">
      <c r="A283" s="25" t="n">
        <v>44166</v>
      </c>
      <c r="B283" s="26" t="n">
        <v>44166</v>
      </c>
      <c r="C283" t="n">
        <v>2068</v>
      </c>
      <c r="D283">
        <f>SUM(C277:C283)</f>
        <v>15844</v>
      </c>
      <c r="E283" s="27">
        <f>D283/7</f>
        <v>2263.42857142857019</v>
      </c>
      <c r="F283" s="28">
        <f>D283/11100394*100000</f>
        <v>142.733672336300003</v>
      </c>
      <c r="G283" s="27">
        <f>SUM(C274:C283)</f>
        <v>20770</v>
      </c>
      <c r="H283" s="27">
        <f>G283/10</f>
        <v>2077</v>
      </c>
      <c r="I283" s="28">
        <f>(G283/11100394*100000)/10*7</f>
        <v>130.977332876670005</v>
      </c>
      <c r="J283">
        <f>J282+C283</f>
        <v>152774</v>
      </c>
      <c r="K283" s="27">
        <f>J283/11100394*100000</f>
        <v>1376.29349012300008</v>
      </c>
      <c r="L283" t="n">
        <v>49</v>
      </c>
      <c r="M283" s="30">
        <f>SUM(L277:L283)/7</f>
        <v>42</v>
      </c>
      <c r="N283">
        <f>N282+L283</f>
        <v>2824</v>
      </c>
      <c r="O283" s="28">
        <f>N283/11100394*100000</f>
        <v>25.4405384169000008</v>
      </c>
      <c r="P283" s="29">
        <f>100/J283*N283/100</f>
        <v>0.0184848207155769995</v>
      </c>
      <c r="Q283" t="n">
        <v>2161</v>
      </c>
      <c r="R283" s="27">
        <f>SUM(Q277:Q283)/7</f>
        <v>2207</v>
      </c>
      <c r="S283">
        <f>S282+Q283</f>
        <v>105486</v>
      </c>
      <c r="T283" s="27">
        <f>S283/11100394*100000</f>
        <v>950.290593288900027</v>
      </c>
      <c r="U283" s="27">
        <f>S283/5</f>
        <v>21097.2000000000007</v>
      </c>
      <c r="V283" s="27">
        <f>U283/11100394*100000</f>
        <v>190.058118657800009</v>
      </c>
      <c r="W283">
        <f>J283-N283-S283</f>
        <v>44464</v>
      </c>
      <c r="X283" s="27">
        <f>W283/11100394*100000</f>
        <v>400.562358417200016</v>
      </c>
      <c r="Y283" s="27">
        <f>SUM(W277:W283)/7</f>
        <v>45065</v>
      </c>
      <c r="Z283">
        <f>L283+Q283</f>
        <v>2210</v>
      </c>
      <c r="AA283">
        <f>C283-Z283</f>
        <v>-142</v>
      </c>
      <c r="AB283" s="27">
        <f>SUM(AA274:AA283)/10</f>
        <v>-37.7999999999999972</v>
      </c>
      <c r="AC283" s="30">
        <f>F283/F276</f>
        <v>0.985997884124385138</v>
      </c>
      <c r="AD283" s="27" t="n">
        <v>423</v>
      </c>
      <c r="AE283" s="30">
        <f>AC283^(4/7)</f>
        <v>0.99197462222666104</v>
      </c>
      <c r="AF283" s="30">
        <f>SUM(C274:C283)/SUM(C264:C273)</f>
        <v>0.852697265785367975</v>
      </c>
      <c r="AG283" s="30">
        <f>AF283^(4/10)</f>
        <v>0.938248649911995969</v>
      </c>
      <c r="AH283" s="39">
        <f>100/E265*M283/100</f>
        <v>0.0173563964814930038</v>
      </c>
      <c r="AI283" s="39">
        <f>SUM(AH274:AH283)/10</f>
        <v>0.0140734534148430024</v>
      </c>
    </row>
    <row r="284" spans="1:35">
      <c r="A284" s="25" t="n">
        <v>44167</v>
      </c>
      <c r="B284" s="26" t="n">
        <v>44167</v>
      </c>
      <c r="C284" t="n">
        <v>3160</v>
      </c>
      <c r="D284">
        <f>SUM(C278:C284)</f>
        <v>16167</v>
      </c>
      <c r="E284" s="27">
        <f>D284/7</f>
        <v>2309.57142857142981</v>
      </c>
      <c r="F284" s="28">
        <f>D284/11100394*100000</f>
        <v>145.643478961200003</v>
      </c>
      <c r="G284" s="27">
        <f>SUM(C275:C284)</f>
        <v>22361</v>
      </c>
      <c r="H284" s="27">
        <f>G284/10</f>
        <v>2236.09999999999991</v>
      </c>
      <c r="I284" s="28">
        <f>(G284/11100394*100000)/10*7</f>
        <v>141.010310084489987</v>
      </c>
      <c r="J284">
        <f>J283+C284</f>
        <v>155934</v>
      </c>
      <c r="K284" s="27">
        <f>J284/11100394*100000</f>
        <v>1404.7609481249001</v>
      </c>
      <c r="L284" t="n">
        <v>58</v>
      </c>
      <c r="M284" s="30">
        <f>SUM(L278:L284)/7</f>
        <v>43.2857142857142989</v>
      </c>
      <c r="N284">
        <f>N283+L284</f>
        <v>2882</v>
      </c>
      <c r="O284" s="28">
        <f>N284/11100394*100000</f>
        <v>25.9630423929000003</v>
      </c>
      <c r="P284" s="29">
        <f>100/J284*N284/100</f>
        <v>0.018482178357515</v>
      </c>
      <c r="Q284" t="n">
        <v>2700</v>
      </c>
      <c r="R284" s="27">
        <f>SUM(Q278:Q284)/7</f>
        <v>2275.42857142857019</v>
      </c>
      <c r="S284">
        <f>S283+Q284</f>
        <v>108186</v>
      </c>
      <c r="T284" s="27">
        <f>S284/11100394*100000</f>
        <v>974.614054239900042</v>
      </c>
      <c r="U284" s="27">
        <f>S284/5</f>
        <v>21637.2000000000007</v>
      </c>
      <c r="V284" s="27">
        <f>U284/11100394*100000</f>
        <v>194.922810848000012</v>
      </c>
      <c r="W284">
        <f>J284-N284-S284</f>
        <v>44866</v>
      </c>
      <c r="X284" s="27">
        <f>W284/11100394*100000</f>
        <v>404.183851492100018</v>
      </c>
      <c r="Y284" s="27">
        <f>SUM(W278:W284)/7</f>
        <v>45055.8571428572031</v>
      </c>
      <c r="Z284">
        <f>L284+Q284</f>
        <v>2758</v>
      </c>
      <c r="AA284">
        <f>C284-Z284</f>
        <v>402</v>
      </c>
      <c r="AB284" s="27">
        <f>SUM(AA275:AA284)/10</f>
        <v>21.8000000000000007</v>
      </c>
      <c r="AC284" s="30">
        <f>F284/F277</f>
        <v>1.02038626609454997</v>
      </c>
      <c r="AD284" s="27" t="n">
        <v>416</v>
      </c>
      <c r="AE284" s="30">
        <f>AC284^(4/7)</f>
        <v>1.01159889312868989</v>
      </c>
      <c r="AF284" s="30">
        <f>SUM(C275:C284)/SUM(C265:C274)</f>
        <v>0.974632785599093054</v>
      </c>
      <c r="AG284" s="30">
        <f>AF284^(4/10)</f>
        <v>0.98977483250863294</v>
      </c>
      <c r="AH284" s="39">
        <f>100/E266*M284/100</f>
        <v>0.0182376309136869974</v>
      </c>
      <c r="AI284" s="39">
        <f>SUM(AH275:AH284)/10</f>
        <v>0.0147178049300309999</v>
      </c>
    </row>
    <row r="285" spans="1:35">
      <c r="A285" s="25" t="n">
        <v>44168</v>
      </c>
      <c r="B285" s="26" t="n">
        <v>44168</v>
      </c>
      <c r="C285" t="n">
        <v>3063</v>
      </c>
      <c r="D285">
        <f>SUM(C279:C285)</f>
        <v>16129</v>
      </c>
      <c r="E285" s="27">
        <f>D285/7</f>
        <v>2304.14285714286007</v>
      </c>
      <c r="F285" s="28">
        <f>D285/11100394*100000</f>
        <v>145.301148769999998</v>
      </c>
      <c r="G285" s="27">
        <f>SUM(C276:C285)</f>
        <v>24178</v>
      </c>
      <c r="H285" s="27">
        <f>G285/10</f>
        <v>2417.80000000000018</v>
      </c>
      <c r="I285" s="28">
        <f>(G285/11100394*100000)/10*7</f>
        <v>152.468461930259991</v>
      </c>
      <c r="J285">
        <f>J284+C285</f>
        <v>158997</v>
      </c>
      <c r="K285" s="27">
        <f>J285/11100394*100000</f>
        <v>1432.35456327049997</v>
      </c>
      <c r="L285" t="n">
        <v>36</v>
      </c>
      <c r="M285" s="30">
        <f>SUM(L279:L285)/7</f>
        <v>41.8571428571428967</v>
      </c>
      <c r="N285">
        <f>N284+L285</f>
        <v>2918</v>
      </c>
      <c r="O285" s="28">
        <f>N285/11100394*100000</f>
        <v>26.2873552056000008</v>
      </c>
      <c r="P285" s="29">
        <f>100/J285*N285/100</f>
        <v>0.0183525475323390008</v>
      </c>
      <c r="Q285" t="n">
        <v>2556</v>
      </c>
      <c r="R285" s="27">
        <f>SUM(Q279:Q285)/7</f>
        <v>2273.57142857142981</v>
      </c>
      <c r="S285">
        <f>S284+Q285</f>
        <v>110742</v>
      </c>
      <c r="T285" s="27">
        <f>S285/11100394*100000</f>
        <v>997.640263940200043</v>
      </c>
      <c r="U285" s="27">
        <f>S285/5</f>
        <v>22148.4000000000015</v>
      </c>
      <c r="V285" s="27">
        <f>U285/11100394*100000</f>
        <v>199.528052787999997</v>
      </c>
      <c r="W285">
        <f>J285-N285-S285</f>
        <v>45337</v>
      </c>
      <c r="X285" s="27">
        <f>W285/11100394*100000</f>
        <v>408.426944124700015</v>
      </c>
      <c r="Y285" s="27">
        <f>SUM(W279:W285)/7</f>
        <v>45044.5714285713984</v>
      </c>
      <c r="Z285">
        <f>L285+Q285</f>
        <v>2592</v>
      </c>
      <c r="AA285">
        <f>C285-Z285</f>
        <v>471</v>
      </c>
      <c r="AB285" s="27">
        <f>SUM(AA276:AA285)/10</f>
        <v>92.4000000000000057</v>
      </c>
      <c r="AC285" s="30">
        <f>F285/F278</f>
        <v>1.02231095899041002</v>
      </c>
      <c r="AD285" s="27" t="n">
        <v>425</v>
      </c>
      <c r="AE285" s="30">
        <f>AC285^(4/7)</f>
        <v>1.01268880584158993</v>
      </c>
      <c r="AF285" s="30">
        <f>SUM(C276:C285)/SUM(C266:C275)</f>
        <v>1.1359706822025899</v>
      </c>
      <c r="AG285" s="30">
        <f>AF285^(4/10)</f>
        <v>1.05231763675223999</v>
      </c>
      <c r="AH285" s="39">
        <f>100/E267*M285/100</f>
        <v>0.018042982942299</v>
      </c>
      <c r="AI285" s="39">
        <f>SUM(AH276:AH285)/10</f>
        <v>0.0152578008031219987</v>
      </c>
    </row>
    <row r="286" spans="1:35">
      <c r="A286" s="25" t="n">
        <v>44169</v>
      </c>
      <c r="B286" s="26" t="n">
        <v>44169</v>
      </c>
      <c r="C286" t="n">
        <v>3391</v>
      </c>
      <c r="D286">
        <f>SUM(C280:C286)</f>
        <v>16781</v>
      </c>
      <c r="E286" s="27">
        <f>D286/7</f>
        <v>2397.28571428571013</v>
      </c>
      <c r="F286" s="28">
        <f>D286/11100394*100000</f>
        <v>151.174814155200011</v>
      </c>
      <c r="G286" s="27">
        <f>SUM(C277:C286)</f>
        <v>25458</v>
      </c>
      <c r="H286" s="27">
        <f>G286/10</f>
        <v>2545.80000000000018</v>
      </c>
      <c r="I286" s="28">
        <f>(G286/11100394*100000)/10*7</f>
        <v>160.540247490279995</v>
      </c>
      <c r="J286">
        <f>J285+C286</f>
        <v>162388</v>
      </c>
      <c r="K286" s="27">
        <f>J286/11100394*100000</f>
        <v>1462.90302848710007</v>
      </c>
      <c r="L286" t="n">
        <v>60</v>
      </c>
      <c r="M286" s="30">
        <f>SUM(L280:L286)/7</f>
        <v>44</v>
      </c>
      <c r="N286">
        <f>N285+L286</f>
        <v>2978</v>
      </c>
      <c r="O286" s="28">
        <f>N286/11100394*100000</f>
        <v>26.8278765601000018</v>
      </c>
      <c r="P286" s="29">
        <f>100/J286*N286/100</f>
        <v>0.0183387935069149997</v>
      </c>
      <c r="Q286" t="n">
        <v>2525</v>
      </c>
      <c r="R286" s="27">
        <f>SUM(Q280:Q286)/7</f>
        <v>2282</v>
      </c>
      <c r="S286">
        <f>S285+Q286</f>
        <v>113267</v>
      </c>
      <c r="T286" s="27">
        <f>S286/11100394*100000</f>
        <v>1020.38720427400006</v>
      </c>
      <c r="U286" s="27">
        <f>S286/5</f>
        <v>22653.4000000000015</v>
      </c>
      <c r="V286" s="27">
        <f>U286/11100394*100000</f>
        <v>204.077440854799988</v>
      </c>
      <c r="W286">
        <f>J286-N286-S286</f>
        <v>46143</v>
      </c>
      <c r="X286" s="27">
        <f>W286/11100394*100000</f>
        <v>415.687947652999981</v>
      </c>
      <c r="Y286" s="27">
        <f>SUM(W280:W286)/7</f>
        <v>45115.8571428572031</v>
      </c>
      <c r="Z286">
        <f>L286+Q286</f>
        <v>2585</v>
      </c>
      <c r="AA286">
        <f>C286-Z286</f>
        <v>806</v>
      </c>
      <c r="AB286" s="27">
        <f>SUM(AA277:AA286)/10</f>
        <v>178</v>
      </c>
      <c r="AC286" s="30">
        <f>F286/F279</f>
        <v>1.06783328030519997</v>
      </c>
      <c r="AD286" s="27" t="n">
        <v>434</v>
      </c>
      <c r="AE286" s="30">
        <f>AC286^(4/7)</f>
        <v>1.03821592673309993</v>
      </c>
      <c r="AF286" s="30">
        <f>SUM(C277:C286)/SUM(C267:C276)</f>
        <v>1.19672824707375991</v>
      </c>
      <c r="AG286" s="30">
        <f>AF286^(4/10)</f>
        <v>1.07447970490983002</v>
      </c>
      <c r="AH286" s="39">
        <f>100/E268*M286/100</f>
        <v>0.0187370726365739984</v>
      </c>
      <c r="AI286" s="39">
        <f>SUM(AH277:AH286)/10</f>
        <v>0.0159175289128860005</v>
      </c>
    </row>
    <row r="287" spans="1:35">
      <c r="A287" s="25" t="n">
        <v>44170</v>
      </c>
      <c r="B287" s="26" t="n">
        <v>44170</v>
      </c>
      <c r="C287" t="n">
        <v>2455</v>
      </c>
      <c r="D287">
        <f>SUM(C281:C287)</f>
        <v>16967</v>
      </c>
      <c r="E287" s="27">
        <f>D287/7</f>
        <v>2423.85714285713993</v>
      </c>
      <c r="F287" s="28">
        <f>D287/11100394*100000</f>
        <v>152.850430354100013</v>
      </c>
      <c r="G287" s="27">
        <f>SUM(C278:C287)</f>
        <v>25076</v>
      </c>
      <c r="H287" s="27">
        <f>G287/10</f>
        <v>2507.59999999999991</v>
      </c>
      <c r="I287" s="28">
        <f>(G287/11100394*100000)/10*7</f>
        <v>158.13132398721001</v>
      </c>
      <c r="J287">
        <f>J286+C287</f>
        <v>164843</v>
      </c>
      <c r="K287" s="27">
        <f>J287/11100394*100000</f>
        <v>1485.01936057400007</v>
      </c>
      <c r="L287" t="n">
        <v>28</v>
      </c>
      <c r="M287" s="30">
        <f>SUM(L281:L287)/7</f>
        <v>43.5714285714285978</v>
      </c>
      <c r="N287">
        <f>N286+L287</f>
        <v>3006</v>
      </c>
      <c r="O287" s="28">
        <f>N287/11100394*100000</f>
        <v>27.0801198587999998</v>
      </c>
      <c r="P287" s="29">
        <f>100/J287*N287/100</f>
        <v>0.0182355332043089984</v>
      </c>
      <c r="Q287" t="n">
        <v>2378</v>
      </c>
      <c r="R287" s="27">
        <f>SUM(Q281:Q287)/7</f>
        <v>2275</v>
      </c>
      <c r="S287">
        <f>S286+Q287</f>
        <v>115645</v>
      </c>
      <c r="T287" s="27">
        <f>S287/11100394*100000</f>
        <v>1041.80986728940002</v>
      </c>
      <c r="U287" s="27">
        <f>S287/5</f>
        <v>23129</v>
      </c>
      <c r="V287" s="27">
        <f>U287/11100394*100000</f>
        <v>208.361973457900007</v>
      </c>
      <c r="W287">
        <f>J287-N287-S287</f>
        <v>46192</v>
      </c>
      <c r="X287" s="27">
        <f>W287/11100394*100000</f>
        <v>416.129373425799997</v>
      </c>
      <c r="Y287" s="27">
        <f>SUM(W281:W287)/7</f>
        <v>45221.1428571428987</v>
      </c>
      <c r="Z287">
        <f>L287+Q287</f>
        <v>2406</v>
      </c>
      <c r="AA287">
        <f>C287-Z287</f>
        <v>49</v>
      </c>
      <c r="AB287" s="27">
        <f>SUM(AA278:AA287)/10</f>
        <v>126.200000000000003</v>
      </c>
      <c r="AC287" s="30">
        <f>F287/F280</f>
        <v>1.06898941532238001</v>
      </c>
      <c r="AD287" s="27" t="n">
        <v>444</v>
      </c>
      <c r="AE287" s="30">
        <f>AC287^(4/7)</f>
        <v>1.03885810266265</v>
      </c>
      <c r="AF287" s="30">
        <f>SUM(C278:C287)/SUM(C268:C277)</f>
        <v>1.10079016681299002</v>
      </c>
      <c r="AG287" s="30">
        <f>AF287^(4/10)</f>
        <v>1.03915855314805006</v>
      </c>
      <c r="AH287" s="39">
        <f>100/E269*M287/100</f>
        <v>0.0188749303793550016</v>
      </c>
      <c r="AI287" s="39">
        <f>SUM(AH278:AH287)/10</f>
        <v>0.016542229443789001</v>
      </c>
    </row>
    <row r="288" spans="1:35">
      <c r="A288" s="25" t="n">
        <v>44171</v>
      </c>
      <c r="B288" s="26" t="n">
        <v>44171</v>
      </c>
      <c r="C288" t="n">
        <v>1797</v>
      </c>
      <c r="D288">
        <f>SUM(C282:C288)</f>
        <v>17339</v>
      </c>
      <c r="E288" s="27">
        <f>D288/7</f>
        <v>2477</v>
      </c>
      <c r="F288" s="28">
        <f>D288/11100394*100000</f>
        <v>156.201662751800001</v>
      </c>
      <c r="G288" s="27">
        <f>SUM(C279:C288)</f>
        <v>23772</v>
      </c>
      <c r="H288" s="27">
        <f>G288/10</f>
        <v>2377.19999999999982</v>
      </c>
      <c r="I288" s="28">
        <f>(G288/11100394*100000)/10*7</f>
        <v>149.908192447929991</v>
      </c>
      <c r="J288">
        <f>J287+C288</f>
        <v>166640</v>
      </c>
      <c r="K288" s="27">
        <f>J288/11100394*100000</f>
        <v>1501.20797514030005</v>
      </c>
      <c r="L288" t="n">
        <v>15</v>
      </c>
      <c r="M288" s="30">
        <f>SUM(L282:L288)/7</f>
        <v>43.8571428571428967</v>
      </c>
      <c r="N288">
        <f>N287+L288</f>
        <v>3021</v>
      </c>
      <c r="O288" s="28">
        <f>N288/11100394*100000</f>
        <v>27.2152501973999996</v>
      </c>
      <c r="P288" s="29">
        <f>100/J288*N288/100</f>
        <v>0.018128900624086004</v>
      </c>
      <c r="Q288" t="n">
        <v>2010</v>
      </c>
      <c r="R288" s="27">
        <f>SUM(Q282:Q288)/7</f>
        <v>2286.85714285713993</v>
      </c>
      <c r="S288">
        <f>S287+Q288</f>
        <v>117655</v>
      </c>
      <c r="T288" s="27">
        <f>S288/11100394*100000</f>
        <v>1059.91733266400001</v>
      </c>
      <c r="U288" s="27">
        <f>S288/5</f>
        <v>23531</v>
      </c>
      <c r="V288" s="27">
        <f>U288/11100394*100000</f>
        <v>211.983466532800009</v>
      </c>
      <c r="W288">
        <f>J288-N288-S288</f>
        <v>45964</v>
      </c>
      <c r="X288" s="27">
        <f>W288/11100394*100000</f>
        <v>414.075392278899983</v>
      </c>
      <c r="Y288" s="27">
        <f>SUM(W282:W288)/7</f>
        <v>45367.4285714286016</v>
      </c>
      <c r="Z288">
        <f>L288+Q288</f>
        <v>2025</v>
      </c>
      <c r="AA288">
        <f>C288-Z288</f>
        <v>-228</v>
      </c>
      <c r="AB288" s="27">
        <f>SUM(AA279:AA288)/10</f>
        <v>54.7999999999999972</v>
      </c>
      <c r="AC288" s="30">
        <f>F288/F281</f>
        <v>1.10242878942056</v>
      </c>
      <c r="AD288" s="27" t="n">
        <v>456</v>
      </c>
      <c r="AE288" s="30">
        <f>AC288^(4/7)</f>
        <v>1.05730506347288</v>
      </c>
      <c r="AF288" s="30">
        <f>SUM(C279:C288)/SUM(C269:C278)</f>
        <v>0.98467401209510399</v>
      </c>
      <c r="AG288" s="30">
        <f>AF288^(4/10)</f>
        <v>0.993841185817706929</v>
      </c>
      <c r="AH288" s="39">
        <f>100/E270*M288/100</f>
        <v>0.0188609694661179983</v>
      </c>
      <c r="AI288" s="39">
        <f>SUM(AH279:AH288)/10</f>
        <v>0.0171397717871709983</v>
      </c>
    </row>
    <row r="289" spans="1:35">
      <c r="A289" s="25" t="n">
        <v>44172</v>
      </c>
      <c r="B289" s="26" t="n">
        <v>44172</v>
      </c>
      <c r="C289" t="n">
        <v>1625</v>
      </c>
      <c r="D289">
        <f>SUM(C283:C289)</f>
        <v>17559</v>
      </c>
      <c r="E289" s="27">
        <f>D289/7</f>
        <v>2508.42857142857019</v>
      </c>
      <c r="F289" s="28">
        <f>D289/11100394*100000</f>
        <v>158.183574384800011</v>
      </c>
      <c r="G289" s="27">
        <f>SUM(C280:C289)</f>
        <v>22658</v>
      </c>
      <c r="H289" s="27">
        <f>G289/10</f>
        <v>2265.80000000000018</v>
      </c>
      <c r="I289" s="28">
        <f>(G289/11100394*100000)/10*7</f>
        <v>142.883216577709987</v>
      </c>
      <c r="J289">
        <f>J288+C289</f>
        <v>168265</v>
      </c>
      <c r="K289" s="27">
        <f>J289/11100394*100000</f>
        <v>1515.8470951572001</v>
      </c>
      <c r="L289" t="n">
        <v>76</v>
      </c>
      <c r="M289" s="30">
        <f>SUM(L283:L289)/7</f>
        <v>46</v>
      </c>
      <c r="N289">
        <f>N288+L289</f>
        <v>3097</v>
      </c>
      <c r="O289" s="28">
        <f>N289/11100394*100000</f>
        <v>27.8999105798000002</v>
      </c>
      <c r="P289" s="29">
        <f>100/J289*N289/100</f>
        <v>0.0184054913380609975</v>
      </c>
      <c r="Q289" t="n">
        <v>1278</v>
      </c>
      <c r="R289" s="27">
        <f>SUM(Q283:Q289)/7</f>
        <v>2229.71428571428987</v>
      </c>
      <c r="S289">
        <f>S288+Q289</f>
        <v>118933</v>
      </c>
      <c r="T289" s="27">
        <f>S289/11100394*100000</f>
        <v>1071.43043751420009</v>
      </c>
      <c r="U289" s="27">
        <f>S289/5</f>
        <v>23786.5999999999985</v>
      </c>
      <c r="V289" s="27">
        <f>U289/11100394*100000</f>
        <v>214.286087502800001</v>
      </c>
      <c r="W289">
        <f>J289-N289-S289</f>
        <v>46235</v>
      </c>
      <c r="X289" s="27">
        <f>W289/11100394*100000</f>
        <v>416.5167470632</v>
      </c>
      <c r="Y289" s="27">
        <f>SUM(W283:W289)/7</f>
        <v>45600.1428571428987</v>
      </c>
      <c r="Z289">
        <f>L289+Q289</f>
        <v>1354</v>
      </c>
      <c r="AA289">
        <f>C289-Z289</f>
        <v>271</v>
      </c>
      <c r="AB289" s="27">
        <f>SUM(AA280:AA289)/10</f>
        <v>59.1000000000000014</v>
      </c>
      <c r="AC289" s="30">
        <f>F289/F282</f>
        <v>1.10524328066933997</v>
      </c>
      <c r="AD289" s="27" t="n">
        <v>471</v>
      </c>
      <c r="AE289" s="30">
        <f>AC289^(4/7)</f>
        <v>1.05884667253335008</v>
      </c>
      <c r="AF289" s="30">
        <f>SUM(C280:C289)/SUM(C270:C279)</f>
        <v>0.915622726905357887</v>
      </c>
      <c r="AG289" s="30">
        <f>AF289^(4/10)</f>
        <v>0.965354055795370058</v>
      </c>
      <c r="AH289" s="39">
        <f>100/E271*M289/100</f>
        <v>0.0195613875220220006</v>
      </c>
      <c r="AI289" s="39">
        <f>SUM(AH280:AH289)/10</f>
        <v>0.0177004236035059996</v>
      </c>
    </row>
    <row r="290" spans="1:35">
      <c r="A290" s="25" t="n">
        <v>44173</v>
      </c>
      <c r="B290" s="26" t="n">
        <v>44173</v>
      </c>
      <c r="C290" t="n">
        <v>2639</v>
      </c>
      <c r="D290">
        <f>SUM(C284:C290)</f>
        <v>18130</v>
      </c>
      <c r="E290" s="27">
        <f>D290/7</f>
        <v>2590</v>
      </c>
      <c r="F290" s="28">
        <f>D290/11100394*100000</f>
        <v>163.327535941500003</v>
      </c>
      <c r="G290" s="27">
        <f>SUM(C281:C290)</f>
        <v>23028</v>
      </c>
      <c r="H290" s="27">
        <f>G290/10</f>
        <v>2302.80000000000018</v>
      </c>
      <c r="I290" s="28">
        <f>(G290/11100394*100000)/10*7</f>
        <v>145.216467091150008</v>
      </c>
      <c r="J290">
        <f>J289+C290</f>
        <v>170904</v>
      </c>
      <c r="K290" s="27">
        <f>J290/11100394*100000</f>
        <v>1539.62102606450003</v>
      </c>
      <c r="L290" t="n">
        <v>72</v>
      </c>
      <c r="M290" s="30">
        <f>SUM(L284:L290)/7</f>
        <v>49.2857142857142989</v>
      </c>
      <c r="N290">
        <f>N289+L290</f>
        <v>3169</v>
      </c>
      <c r="O290" s="28">
        <f>N290/11100394*100000</f>
        <v>28.5485362050999996</v>
      </c>
      <c r="P290" s="29">
        <f>100/J290*N290/100</f>
        <v>0.0185425736085860002</v>
      </c>
      <c r="Q290" t="n">
        <v>1976</v>
      </c>
      <c r="R290" s="27">
        <f>SUM(Q284:Q290)/7</f>
        <v>2203.28571428571013</v>
      </c>
      <c r="S290">
        <f>S289+Q290</f>
        <v>120909</v>
      </c>
      <c r="T290" s="27">
        <f>S290/11100394*100000</f>
        <v>1089.2316074547</v>
      </c>
      <c r="U290" s="27">
        <f>S290/5</f>
        <v>24181.7999999999993</v>
      </c>
      <c r="V290" s="27">
        <f>U290/11100394*100000</f>
        <v>217.84632149090001</v>
      </c>
      <c r="W290">
        <f>J290-N290-S290</f>
        <v>46826</v>
      </c>
      <c r="X290" s="27">
        <f>W290/11100394*100000</f>
        <v>421.840882404699983</v>
      </c>
      <c r="Y290" s="27">
        <f>SUM(W284:W290)/7</f>
        <v>45937.5714285713984</v>
      </c>
      <c r="Z290">
        <f>L290+Q290</f>
        <v>2048</v>
      </c>
      <c r="AA290">
        <f>C290-Z290</f>
        <v>591</v>
      </c>
      <c r="AB290" s="27">
        <f>SUM(AA281:AA290)/10</f>
        <v>137.099999999999994</v>
      </c>
      <c r="AC290" s="30">
        <f>F290/F283</f>
        <v>1.14428174703357999</v>
      </c>
      <c r="AD290" s="27" t="n">
        <v>482</v>
      </c>
      <c r="AE290" s="30">
        <f>AC290^(4/7)</f>
        <v>1.08005882952243004</v>
      </c>
      <c r="AF290" s="30">
        <f>SUM(C281:C290)/SUM(C271:C280)</f>
        <v>0.961382707802781056</v>
      </c>
      <c r="AG290" s="30">
        <f>AF290^(4/10)</f>
        <v>0.984370346776326954</v>
      </c>
      <c r="AH290" s="39">
        <f>100/E272*M290/100</f>
        <v>0.0210918872653910006</v>
      </c>
      <c r="AI290" s="39">
        <f>SUM(AH281:AH290)/10</f>
        <v>0.0182564107113829976</v>
      </c>
    </row>
    <row r="291" spans="1:35">
      <c r="A291" s="25" t="n">
        <v>44174</v>
      </c>
      <c r="B291" s="26" t="n">
        <v>44174</v>
      </c>
      <c r="C291" t="n">
        <v>4042</v>
      </c>
      <c r="D291">
        <f>SUM(C285:C291)</f>
        <v>19012</v>
      </c>
      <c r="E291" s="27">
        <f>D291/7</f>
        <v>2716</v>
      </c>
      <c r="F291" s="28">
        <f>D291/11100394*100000</f>
        <v>171.273199852200008</v>
      </c>
      <c r="G291" s="27">
        <f>SUM(C282:C291)</f>
        <v>25645</v>
      </c>
      <c r="H291" s="27">
        <f>G291/10</f>
        <v>2564.5</v>
      </c>
      <c r="I291" s="28">
        <f>(G291/11100394*100000)/10*7</f>
        <v>161.719484911949991</v>
      </c>
      <c r="J291">
        <f>J290+C291</f>
        <v>174946</v>
      </c>
      <c r="K291" s="27">
        <f>J291/11100394*100000</f>
        <v>1576.03414797710002</v>
      </c>
      <c r="L291" t="n">
        <v>59</v>
      </c>
      <c r="M291" s="30">
        <f>SUM(L285:L291)/7</f>
        <v>49.4285714285714022</v>
      </c>
      <c r="N291">
        <f>N290+L291</f>
        <v>3228</v>
      </c>
      <c r="O291" s="28">
        <f>N291/11100394*100000</f>
        <v>29.0800488703000006</v>
      </c>
      <c r="P291" s="29">
        <f>100/J291*N291/100</f>
        <v>0.0184514078629880007</v>
      </c>
      <c r="Q291" t="n">
        <v>2281</v>
      </c>
      <c r="R291" s="27">
        <f>SUM(Q285:Q291)/7</f>
        <v>2143.42857142857019</v>
      </c>
      <c r="S291">
        <f>S290+Q291</f>
        <v>123190</v>
      </c>
      <c r="T291" s="27">
        <f>S291/11100394*100000</f>
        <v>1109.78042761370011</v>
      </c>
      <c r="U291" s="27">
        <f>S291/5</f>
        <v>24638</v>
      </c>
      <c r="V291" s="27">
        <f>U291/11100394*100000</f>
        <v>221.956085522699993</v>
      </c>
      <c r="W291">
        <f>J291-N291-S291</f>
        <v>48528</v>
      </c>
      <c r="X291" s="27">
        <f>W291/11100394*100000</f>
        <v>437.173671493100017</v>
      </c>
      <c r="Y291" s="27">
        <f>SUM(W285:W291)/7</f>
        <v>46460.7142857142971</v>
      </c>
      <c r="Z291">
        <f>L291+Q291</f>
        <v>2340</v>
      </c>
      <c r="AA291">
        <f>C291-Z291</f>
        <v>1702</v>
      </c>
      <c r="AB291" s="27">
        <f>SUM(AA282:AA291)/10</f>
        <v>358.800000000000011</v>
      </c>
      <c r="AC291" s="30">
        <f>F291/F284</f>
        <v>1.17597575307733004</v>
      </c>
      <c r="AD291" s="27" t="n">
        <v>489</v>
      </c>
      <c r="AE291" s="30">
        <f>AC291^(4/7)</f>
        <v>1.09705307343512004</v>
      </c>
      <c r="AF291" s="30">
        <f>SUM(C282:C291)/SUM(C272:C281)</f>
        <v>1.15466006303466995</v>
      </c>
      <c r="AG291" s="30">
        <f>AF291^(4/10)</f>
        <v>1.05920898944032005</v>
      </c>
      <c r="AH291" s="39">
        <f>100/E273*M291/100</f>
        <v>0.0211659631736710008</v>
      </c>
      <c r="AI291" s="39">
        <f>SUM(AH282:AH291)/10</f>
        <v>0.0187997872511300024</v>
      </c>
    </row>
    <row r="292" spans="1:35">
      <c r="A292" s="25" t="n">
        <v>44175</v>
      </c>
      <c r="B292" s="26" t="n">
        <v>44175</v>
      </c>
      <c r="C292" t="n">
        <v>4208</v>
      </c>
      <c r="D292">
        <f>SUM(C286:C292)</f>
        <v>20157</v>
      </c>
      <c r="E292" s="27">
        <f>D292/7</f>
        <v>2879.57142857142981</v>
      </c>
      <c r="F292" s="28">
        <f>D292/11100394*100000</f>
        <v>181.588149033299999</v>
      </c>
      <c r="G292" s="27">
        <f>SUM(C283:C292)</f>
        <v>28448</v>
      </c>
      <c r="H292" s="27">
        <f>G292/10</f>
        <v>2844.80000000000018</v>
      </c>
      <c r="I292" s="28">
        <f>(G292/11100394*100000)/10*7</f>
        <v>179.395434071979992</v>
      </c>
      <c r="J292">
        <f>J291+C292</f>
        <v>179154</v>
      </c>
      <c r="K292" s="27">
        <f>J292/11100394*100000</f>
        <v>1613.94271230370009</v>
      </c>
      <c r="L292" t="n">
        <v>64</v>
      </c>
      <c r="M292" s="30">
        <f>SUM(L286:L292)/7</f>
        <v>53.4285714285714022</v>
      </c>
      <c r="N292">
        <f>N291+L292</f>
        <v>3292</v>
      </c>
      <c r="O292" s="28">
        <f>N292/11100394*100000</f>
        <v>29.656604981800001</v>
      </c>
      <c r="P292" s="29">
        <f>100/J292*N292/100</f>
        <v>0.0183752525760060017</v>
      </c>
      <c r="Q292" t="n">
        <v>2525</v>
      </c>
      <c r="R292" s="27">
        <f>SUM(Q286:Q292)/7</f>
        <v>2139</v>
      </c>
      <c r="S292">
        <f>S291+Q292</f>
        <v>125715</v>
      </c>
      <c r="T292" s="27">
        <f>S292/11100394*100000</f>
        <v>1132.5273679474999</v>
      </c>
      <c r="U292" s="27">
        <f>S292/5</f>
        <v>25143</v>
      </c>
      <c r="V292" s="27">
        <f>U292/11100394*100000</f>
        <v>226.505473589500014</v>
      </c>
      <c r="W292">
        <f>J292-N292-S292</f>
        <v>50147</v>
      </c>
      <c r="X292" s="27">
        <f>W292/11100394*100000</f>
        <v>451.75873937450001</v>
      </c>
      <c r="Y292" s="27">
        <f>SUM(W286:W292)/7</f>
        <v>47147.8571428572031</v>
      </c>
      <c r="Z292">
        <f>L292+Q292</f>
        <v>2589</v>
      </c>
      <c r="AA292">
        <f>C292-Z292</f>
        <v>1619</v>
      </c>
      <c r="AB292" s="27">
        <f>SUM(AA283:AA292)/10</f>
        <v>554.100000000000023</v>
      </c>
      <c r="AC292" s="30">
        <f>F292/F285</f>
        <v>1.24973649947351007</v>
      </c>
      <c r="AD292" s="27" t="n">
        <v>516</v>
      </c>
      <c r="AE292" s="30">
        <f>AC292^(4/7)</f>
        <v>1.13586006520027993</v>
      </c>
      <c r="AF292" s="30">
        <f>SUM(C283:C292)/SUM(C273:C282)</f>
        <v>1.36677236475449004</v>
      </c>
      <c r="AG292" s="30">
        <f>AF292^(4/10)</f>
        <v>1.13312670684939998</v>
      </c>
      <c r="AH292" s="39">
        <f>100/E274*M292/100</f>
        <v>0.0225491378270830012</v>
      </c>
      <c r="AI292" s="39">
        <f>SUM(AH283:AH292)/10</f>
        <v>0.0194478358607690023</v>
      </c>
    </row>
    <row r="293" spans="1:35">
      <c r="A293" s="25" t="n">
        <v>44176</v>
      </c>
      <c r="B293" s="26" t="n">
        <v>44176</v>
      </c>
      <c r="C293" t="n">
        <v>3798</v>
      </c>
      <c r="D293">
        <f>SUM(C287:C293)</f>
        <v>20564</v>
      </c>
      <c r="E293" s="27">
        <f>D293/7</f>
        <v>2937.71428571428987</v>
      </c>
      <c r="F293" s="28">
        <f>D293/11100394*100000</f>
        <v>185.254685554399998</v>
      </c>
      <c r="G293" s="27">
        <f>SUM(C284:C293)</f>
        <v>30178</v>
      </c>
      <c r="H293" s="27">
        <f>G293/10</f>
        <v>3017.80000000000018</v>
      </c>
      <c r="I293" s="28">
        <f>(G293/11100394*100000)/10*7</f>
        <v>190.304956742949997</v>
      </c>
      <c r="J293">
        <f>J292+C293</f>
        <v>182952</v>
      </c>
      <c r="K293" s="27">
        <f>J293/11100394*100000</f>
        <v>1648.15771404149996</v>
      </c>
      <c r="L293" t="n">
        <v>60</v>
      </c>
      <c r="M293" s="30">
        <f>SUM(L287:L293)/7</f>
        <v>53.4285714285714022</v>
      </c>
      <c r="N293">
        <f>N292+L293</f>
        <v>3352</v>
      </c>
      <c r="O293" s="28">
        <f>N293/11100394*100000</f>
        <v>30.1971263362000002</v>
      </c>
      <c r="P293" s="29">
        <f>100/J293*N293/100</f>
        <v>0.018321745594461003</v>
      </c>
      <c r="Q293" t="n">
        <v>2854</v>
      </c>
      <c r="R293" s="27">
        <f>SUM(Q287:Q293)/7</f>
        <v>2186</v>
      </c>
      <c r="S293">
        <f>S292+Q293</f>
        <v>128569</v>
      </c>
      <c r="T293" s="27">
        <f>S293/11100394*100000</f>
        <v>1158.23816704160004</v>
      </c>
      <c r="U293" s="27">
        <f>S293/5</f>
        <v>25713.7999999999993</v>
      </c>
      <c r="V293" s="27">
        <f>U293/11100394*100000</f>
        <v>231.64763340830001</v>
      </c>
      <c r="W293">
        <f>J293-N293-S293</f>
        <v>51031</v>
      </c>
      <c r="X293" s="27">
        <f>W293/11100394*100000</f>
        <v>459.722420663600019</v>
      </c>
      <c r="Y293" s="27">
        <f>SUM(W287:W293)/7</f>
        <v>47846.1428571428987</v>
      </c>
      <c r="Z293">
        <f>L293+Q293</f>
        <v>2914</v>
      </c>
      <c r="AA293">
        <f>C293-Z293</f>
        <v>884</v>
      </c>
      <c r="AB293" s="27">
        <f>SUM(AA284:AA293)/10</f>
        <v>656.700000000000045</v>
      </c>
      <c r="AC293" s="30">
        <f>F293/F286</f>
        <v>1.22543352601190003</v>
      </c>
      <c r="AD293" s="27" t="n">
        <v>516</v>
      </c>
      <c r="AE293" s="30">
        <f>AC293^(4/7)</f>
        <v>1.12318498783788989</v>
      </c>
      <c r="AF293" s="30">
        <f>SUM(C284:C293)/SUM(C274:C283)</f>
        <v>1.45296100144439011</v>
      </c>
      <c r="AG293" s="30">
        <f>AF293^(4/10)</f>
        <v>1.1611854438837701</v>
      </c>
      <c r="AH293" s="39">
        <f>100/E275*M293/100</f>
        <v>0.0232399179767600028</v>
      </c>
      <c r="AI293" s="39">
        <f>SUM(AH284:AH293)/10</f>
        <v>0.0200361880102959988</v>
      </c>
    </row>
    <row r="294" spans="1:35">
      <c r="A294" s="25" t="n">
        <v>44177</v>
      </c>
      <c r="B294" s="26" t="n">
        <v>44177</v>
      </c>
      <c r="C294" t="n">
        <v>3005</v>
      </c>
      <c r="D294">
        <f>SUM(C288:C294)</f>
        <v>21114</v>
      </c>
      <c r="E294" s="27">
        <f>D294/7</f>
        <v>3016.28571428571013</v>
      </c>
      <c r="F294" s="28">
        <f>D294/11100394*100000</f>
        <v>190.209464636999996</v>
      </c>
      <c r="G294" s="27">
        <f>SUM(C285:C294)</f>
        <v>30023</v>
      </c>
      <c r="H294" s="27">
        <f>G294/10</f>
        <v>3002.30000000000018</v>
      </c>
      <c r="I294" s="28">
        <f>(G294/11100394*100000)/10*7</f>
        <v>189.327513960340013</v>
      </c>
      <c r="J294">
        <f>J293+C294</f>
        <v>185957</v>
      </c>
      <c r="K294" s="27">
        <f>J294/11100394*100000</f>
        <v>1675.2288252111</v>
      </c>
      <c r="L294" t="n">
        <v>47</v>
      </c>
      <c r="M294" s="30">
        <f>SUM(L288:L294)/7</f>
        <v>56.1428571428572027</v>
      </c>
      <c r="N294">
        <f>N293+L294</f>
        <v>3399</v>
      </c>
      <c r="O294" s="28">
        <f>N294/11100394*100000</f>
        <v>30.6205347305999993</v>
      </c>
      <c r="P294" s="29">
        <f>100/J294*N294/100</f>
        <v>0.0182784192044539999</v>
      </c>
      <c r="Q294" t="n">
        <v>2584</v>
      </c>
      <c r="R294" s="27">
        <f>SUM(Q288:Q294)/7</f>
        <v>2215.42857142857019</v>
      </c>
      <c r="S294">
        <f>S293+Q294</f>
        <v>131153</v>
      </c>
      <c r="T294" s="27">
        <f>S294/11100394*100000</f>
        <v>1181.51662004069999</v>
      </c>
      <c r="U294" s="27">
        <f>S294/5</f>
        <v>26230.5999999999985</v>
      </c>
      <c r="V294" s="27">
        <f>U294/11100394*100000</f>
        <v>236.303324008099992</v>
      </c>
      <c r="W294">
        <f>J294-N294-S294</f>
        <v>51405</v>
      </c>
      <c r="X294" s="27">
        <f>W294/11100394*100000</f>
        <v>463.091670439799998</v>
      </c>
      <c r="Y294" s="27">
        <f>SUM(W288:W294)/7</f>
        <v>48590.8571428572031</v>
      </c>
      <c r="Z294">
        <f>L294+Q294</f>
        <v>2631</v>
      </c>
      <c r="AA294">
        <f>C294-Z294</f>
        <v>374</v>
      </c>
      <c r="AB294" s="27">
        <f>SUM(AA285:AA294)/10</f>
        <v>653.899999999999977</v>
      </c>
      <c r="AC294" s="30">
        <f>F294/F287</f>
        <v>1.24441563034106006</v>
      </c>
      <c r="AD294" s="27" t="n">
        <v>524</v>
      </c>
      <c r="AE294" s="30">
        <f>AC294^(4/7)</f>
        <v>1.13309409335861</v>
      </c>
      <c r="AF294" s="30">
        <f>SUM(C285:C294)/SUM(C275:C284)</f>
        <v>1.34265014981441011</v>
      </c>
      <c r="AG294" s="30">
        <f>AF294^(4/10)</f>
        <v>1.12508451112350993</v>
      </c>
      <c r="AH294" s="39">
        <f>100/E276*M294/100</f>
        <v>0.0244570290621690001</v>
      </c>
      <c r="AI294" s="39">
        <f>SUM(AH285:AH294)/10</f>
        <v>0.0206581278251440015</v>
      </c>
    </row>
    <row r="295" spans="1:35">
      <c r="A295" s="25" t="n">
        <v>44178</v>
      </c>
      <c r="B295" s="26" t="n">
        <v>44178</v>
      </c>
      <c r="C295" t="n">
        <v>2277</v>
      </c>
      <c r="D295">
        <f>SUM(C289:C295)</f>
        <v>21594</v>
      </c>
      <c r="E295" s="27">
        <f>D295/7</f>
        <v>3084.85714285713993</v>
      </c>
      <c r="F295" s="28">
        <f>D295/11100394*100000</f>
        <v>194.5336354728</v>
      </c>
      <c r="G295" s="27">
        <f>SUM(C286:C295)</f>
        <v>29237</v>
      </c>
      <c r="H295" s="27">
        <f>G295/10</f>
        <v>2923.69999999999982</v>
      </c>
      <c r="I295" s="28">
        <f>(G295/11100394*100000)/10*7</f>
        <v>184.370933139820011</v>
      </c>
      <c r="J295">
        <f>J294+C295</f>
        <v>188234</v>
      </c>
      <c r="K295" s="27">
        <f>J295/11100394*100000</f>
        <v>1695.74161061309997</v>
      </c>
      <c r="L295" t="n">
        <v>25</v>
      </c>
      <c r="M295" s="30">
        <f>SUM(L289:L295)/7</f>
        <v>57.5714285714285978</v>
      </c>
      <c r="N295">
        <f>N294+L295</f>
        <v>3424</v>
      </c>
      <c r="O295" s="28">
        <f>N295/11100394*100000</f>
        <v>30.8457519616000013</v>
      </c>
      <c r="P295" s="29">
        <f>100/J295*N295/100</f>
        <v>0.0181901250571150026</v>
      </c>
      <c r="Q295" t="n">
        <v>2140</v>
      </c>
      <c r="R295" s="27">
        <f>SUM(Q289:Q295)/7</f>
        <v>2234</v>
      </c>
      <c r="S295">
        <f>S294+Q295</f>
        <v>133293</v>
      </c>
      <c r="T295" s="27">
        <f>S295/11100394*100000</f>
        <v>1200.79521501670001</v>
      </c>
      <c r="U295" s="27">
        <f>S295/5</f>
        <v>26658.5999999999985</v>
      </c>
      <c r="V295" s="27">
        <f>U295/11100394*100000</f>
        <v>240.159043003300013</v>
      </c>
      <c r="W295">
        <f>J295-N295-S295</f>
        <v>51517</v>
      </c>
      <c r="X295" s="27">
        <f>W295/11100394*100000</f>
        <v>464.100643634800008</v>
      </c>
      <c r="Y295" s="27">
        <f>SUM(W289:W295)/7</f>
        <v>49384.1428571428987</v>
      </c>
      <c r="Z295">
        <f>L295+Q295</f>
        <v>2165</v>
      </c>
      <c r="AA295">
        <f>C295-Z295</f>
        <v>112</v>
      </c>
      <c r="AB295" s="27">
        <f>SUM(AA286:AA295)/10</f>
        <v>618</v>
      </c>
      <c r="AC295" s="30">
        <f>F295/F288</f>
        <v>1.24540054213064999</v>
      </c>
      <c r="AD295" s="27" t="n">
        <v>526</v>
      </c>
      <c r="AE295" s="30">
        <f>AC295^(4/7)</f>
        <v>1.13360646628174</v>
      </c>
      <c r="AF295" s="30">
        <f>SUM(C286:C295)/SUM(C276:C285)</f>
        <v>1.20923980478121007</v>
      </c>
      <c r="AG295" s="30">
        <f>AF295^(4/10)</f>
        <v>1.07895907904016997</v>
      </c>
      <c r="AH295" s="39">
        <f>100/E277*M295/100</f>
        <v>0.0254354960868469959</v>
      </c>
      <c r="AI295" s="39">
        <f>SUM(AH286:AH295)/10</f>
        <v>0.0213973791395989998</v>
      </c>
    </row>
    <row r="296" spans="1:35">
      <c r="A296" s="25" t="n">
        <v>44179</v>
      </c>
      <c r="B296" s="26" t="n">
        <v>44179</v>
      </c>
      <c r="C296" t="n">
        <v>2177</v>
      </c>
      <c r="D296">
        <f>SUM(C290:C296)</f>
        <v>22146</v>
      </c>
      <c r="E296" s="27">
        <f>D296/7</f>
        <v>3163.71428571428987</v>
      </c>
      <c r="F296" s="28">
        <f>D296/11100394*100000</f>
        <v>199.506431933899989</v>
      </c>
      <c r="G296" s="27">
        <f>SUM(C287:C296)</f>
        <v>28023</v>
      </c>
      <c r="H296" s="27">
        <f>G296/10</f>
        <v>2802.30000000000018</v>
      </c>
      <c r="I296" s="28">
        <f>(G296/11100394*100000)/10*7</f>
        <v>176.71534902273001</v>
      </c>
      <c r="J296">
        <f>J295+C296</f>
        <v>190411</v>
      </c>
      <c r="K296" s="27">
        <f>J296/11100394*100000</f>
        <v>1715.35352709099993</v>
      </c>
      <c r="L296" t="n">
        <v>99</v>
      </c>
      <c r="M296" s="30">
        <f>SUM(L290:L296)/7</f>
        <v>60.8571428571428967</v>
      </c>
      <c r="N296">
        <f>N295+L296</f>
        <v>3523</v>
      </c>
      <c r="O296" s="28">
        <f>N296/11100394*100000</f>
        <v>31.7376121964999989</v>
      </c>
      <c r="P296" s="29">
        <f>100/J296*N296/100</f>
        <v>0.0185020823376810011</v>
      </c>
      <c r="Q296" t="n">
        <v>1617</v>
      </c>
      <c r="R296" s="27">
        <f>SUM(Q290:Q296)/7</f>
        <v>2282.42857142857019</v>
      </c>
      <c r="S296">
        <f>S295+Q296</f>
        <v>134910</v>
      </c>
      <c r="T296" s="27">
        <f>S296/11100394*100000</f>
        <v>1215.36226551959999</v>
      </c>
      <c r="U296" s="27">
        <f>S296/5</f>
        <v>26982</v>
      </c>
      <c r="V296" s="27">
        <f>U296/11100394*100000</f>
        <v>243.072453103899988</v>
      </c>
      <c r="W296">
        <f>J296-N296-S296</f>
        <v>51978</v>
      </c>
      <c r="X296" s="27">
        <f>W296/11100394*100000</f>
        <v>468.253649375000009</v>
      </c>
      <c r="Y296" s="27">
        <f>SUM(W290:W296)/7</f>
        <v>50204.5714285713984</v>
      </c>
      <c r="Z296">
        <f>L296+Q296</f>
        <v>1716</v>
      </c>
      <c r="AA296">
        <f>C296-Z296</f>
        <v>461</v>
      </c>
      <c r="AB296" s="27">
        <f>SUM(AA287:AA296)/10</f>
        <v>583.5</v>
      </c>
      <c r="AC296" s="30">
        <f>F296/F289</f>
        <v>1.26123355544222004</v>
      </c>
      <c r="AD296" s="27" t="n">
        <v>553</v>
      </c>
      <c r="AE296" s="30">
        <f>AC296^(4/7)</f>
        <v>1.1418194540498201</v>
      </c>
      <c r="AF296" s="30">
        <f>SUM(C287:C296)/SUM(C277:C286)</f>
        <v>1.10075418336083009</v>
      </c>
      <c r="AG296" s="30">
        <f>AF296^(4/10)</f>
        <v>1.03914496549805002</v>
      </c>
      <c r="AH296" s="39">
        <f>100/E278*M296/100</f>
        <v>0.0270013310515310012</v>
      </c>
      <c r="AI296" s="39">
        <f>SUM(AH287:AH296)/10</f>
        <v>0.0222238049810950011</v>
      </c>
    </row>
    <row r="297" spans="1:35">
      <c r="A297" s="25" t="n">
        <v>44180</v>
      </c>
      <c r="B297" s="26" t="n">
        <v>44180</v>
      </c>
      <c r="C297" t="n">
        <v>3295</v>
      </c>
      <c r="D297">
        <f>SUM(C291:C297)</f>
        <v>22802</v>
      </c>
      <c r="E297" s="27">
        <f>D297/7</f>
        <v>3257.42857142857019</v>
      </c>
      <c r="F297" s="28">
        <f>D297/11100394*100000</f>
        <v>205.416132075999997</v>
      </c>
      <c r="G297" s="27">
        <f>SUM(C288:C297)</f>
        <v>28863</v>
      </c>
      <c r="H297" s="27">
        <f>G297/10</f>
        <v>2886.30000000000018</v>
      </c>
      <c r="I297" s="28">
        <f>(G297/11100394*100000)/10*7</f>
        <v>182.012458296549994</v>
      </c>
      <c r="J297">
        <f>J296+C297</f>
        <v>193706</v>
      </c>
      <c r="K297" s="27">
        <f>J297/11100394*100000</f>
        <v>1745.03715814049997</v>
      </c>
      <c r="L297" t="n">
        <v>104</v>
      </c>
      <c r="M297" s="30">
        <f>SUM(L291:L297)/7</f>
        <v>65.4285714285714022</v>
      </c>
      <c r="N297">
        <f>N296+L297</f>
        <v>3627</v>
      </c>
      <c r="O297" s="28">
        <f>N297/11100394*100000</f>
        <v>32.6745158774999993</v>
      </c>
      <c r="P297" s="29">
        <f>100/J297*N297/100</f>
        <v>0.0187242522172889991</v>
      </c>
      <c r="Q297" t="n">
        <v>2135</v>
      </c>
      <c r="R297" s="27">
        <f>SUM(Q291:Q297)/7</f>
        <v>2305.14285714286007</v>
      </c>
      <c r="S297">
        <f>S296+Q297</f>
        <v>137045</v>
      </c>
      <c r="T297" s="27">
        <f>S297/11100394*100000</f>
        <v>1234.59581704940001</v>
      </c>
      <c r="U297" s="27">
        <f>S297/5</f>
        <v>27409</v>
      </c>
      <c r="V297" s="27">
        <f>U297/11100394*100000</f>
        <v>246.919163409899994</v>
      </c>
      <c r="W297">
        <f>J297-N297-S297</f>
        <v>53034</v>
      </c>
      <c r="X297" s="27">
        <f>W297/11100394*100000</f>
        <v>477.766825213599986</v>
      </c>
      <c r="Y297" s="27">
        <f>SUM(W291:W297)/7</f>
        <v>51091.4285714286016</v>
      </c>
      <c r="Z297">
        <f>L297+Q297</f>
        <v>2239</v>
      </c>
      <c r="AA297">
        <f>C297-Z297</f>
        <v>1056</v>
      </c>
      <c r="AB297" s="27">
        <f>SUM(AA288:AA297)/10</f>
        <v>684.200000000000045</v>
      </c>
      <c r="AC297" s="30">
        <f>F297/F290</f>
        <v>1.25769442912292995</v>
      </c>
      <c r="AD297" s="27" t="n">
        <v>544</v>
      </c>
      <c r="AE297" s="30">
        <f>AC297^(4/7)</f>
        <v>1.13998747142553003</v>
      </c>
      <c r="AF297" s="30">
        <f>SUM(C288:C297)/SUM(C278:C287)</f>
        <v>1.15102089647471995</v>
      </c>
      <c r="AG297" s="30">
        <f>AF297^(4/10)</f>
        <v>1.05787239217851003</v>
      </c>
      <c r="AH297" s="39">
        <f>100/E279*M297/100</f>
        <v>0.0291441298122810011</v>
      </c>
      <c r="AI297" s="39">
        <f>SUM(AH288:AH297)/10</f>
        <v>0.0232507249243870007</v>
      </c>
    </row>
    <row r="298" spans="1:35">
      <c r="A298" s="25" t="n">
        <v>44181</v>
      </c>
      <c r="B298" s="26" t="n">
        <v>44181</v>
      </c>
      <c r="D298">
        <f>SUM(C292:C298)</f>
        <v>18760</v>
      </c>
      <c r="E298" s="27">
        <f>D298/7</f>
        <v>2680</v>
      </c>
      <c r="F298" s="28">
        <f>D298/11100394*100000</f>
        <v>169.003010163400006</v>
      </c>
      <c r="G298" s="27">
        <f>SUM(C289:C298)</f>
        <v>27066</v>
      </c>
      <c r="H298" s="27">
        <f>G298/10</f>
        <v>2706.59999999999991</v>
      </c>
      <c r="I298" s="28">
        <f>(G298/11100394*100000)/10*7</f>
        <v>170.680428100140006</v>
      </c>
      <c r="J298">
        <f>J297+C298</f>
        <v>193706</v>
      </c>
      <c r="K298" s="27">
        <f>J298/11100394*100000</f>
        <v>1745.03715814049997</v>
      </c>
      <c r="M298" s="30">
        <f>SUM(L292:L298)/7</f>
        <v>57</v>
      </c>
      <c r="N298">
        <f>N297+L298</f>
        <v>3627</v>
      </c>
      <c r="O298" s="28">
        <f>N298/11100394*100000</f>
        <v>32.6745158774999993</v>
      </c>
      <c r="P298" s="29">
        <f>100/J298*N298/100</f>
        <v>0.0187242522172889991</v>
      </c>
      <c r="R298" s="27">
        <f>SUM(Q292:Q298)/7</f>
        <v>1979.2857142857099</v>
      </c>
      <c r="S298">
        <f>S297+Q298</f>
        <v>137045</v>
      </c>
      <c r="T298" s="27">
        <f>S298/11100394*100000</f>
        <v>1234.59581704940001</v>
      </c>
      <c r="U298" s="27">
        <f>S298/5</f>
        <v>27409</v>
      </c>
      <c r="V298" s="27">
        <f>U298/11100394*100000</f>
        <v>246.919163409899994</v>
      </c>
      <c r="W298">
        <f>J298-N298-S298</f>
        <v>53034</v>
      </c>
      <c r="X298" s="27">
        <f>W298/11100394*100000</f>
        <v>477.766825213599986</v>
      </c>
      <c r="Y298" s="27">
        <f>SUM(W292:W298)/7</f>
        <v>51735.1428571428987</v>
      </c>
      <c r="Z298">
        <f>L298+Q298</f>
        <v>0</v>
      </c>
      <c r="AA298">
        <f>C298-Z298</f>
        <v>0</v>
      </c>
      <c r="AB298" s="27">
        <f>SUM(AA289:AA298)/10</f>
        <v>707</v>
      </c>
      <c r="AC298" s="30">
        <f>F298/F291</f>
        <v>0.986745213549118994</v>
      </c>
      <c r="AD298" s="27"/>
      <c r="AE298" s="30">
        <f>AC298^(4/7)</f>
        <v>0.992404186441966019</v>
      </c>
      <c r="AF298" s="30">
        <f>SUM(C289:C298)/SUM(C279:C288)</f>
        <v>1.13856638061584992</v>
      </c>
      <c r="AG298" s="30">
        <f>AF298^(4/10)</f>
        <v>1.05327879854791995</v>
      </c>
      <c r="AH298" s="39">
        <f>100/E280*M298/100</f>
        <v>0.0251386088709679978</v>
      </c>
      <c r="AI298" s="39">
        <f>SUM(AH289:AH298)/10</f>
        <v>0.0238784888648720006</v>
      </c>
    </row>
    <row r="299" spans="1:35">
      <c r="A299" s="25" t="n">
        <v>44182</v>
      </c>
      <c r="B299" s="26" t="n">
        <v>44182</v>
      </c>
      <c r="D299">
        <f>SUM(C293:C299)</f>
        <v>14552</v>
      </c>
      <c r="E299" s="27">
        <f>D299/7</f>
        <v>2078.85714285713993</v>
      </c>
      <c r="F299" s="28">
        <f>D299/11100394*100000</f>
        <v>131.094445836799991</v>
      </c>
      <c r="G299" s="27">
        <f>SUM(C290:C299)</f>
        <v>25441</v>
      </c>
      <c r="H299" s="27">
        <f>G299/10</f>
        <v>2544.09999999999991</v>
      </c>
      <c r="I299" s="28">
        <f>(G299/11100394*100000)/10*7</f>
        <v>160.433044088380001</v>
      </c>
      <c r="J299">
        <f>J298+C299</f>
        <v>193706</v>
      </c>
      <c r="K299" s="27">
        <f>J299/11100394*100000</f>
        <v>1745.03715814049997</v>
      </c>
      <c r="M299" s="30">
        <f>SUM(L293:L299)/7</f>
        <v>47.8571428571428967</v>
      </c>
      <c r="N299">
        <f>N298+L299</f>
        <v>3627</v>
      </c>
      <c r="O299" s="28">
        <f>N299/11100394*100000</f>
        <v>32.6745158774999993</v>
      </c>
      <c r="P299" s="29">
        <f>100/J299*N299/100</f>
        <v>0.0187242522172889991</v>
      </c>
      <c r="R299" s="27">
        <f>SUM(Q293:Q299)/7</f>
        <v>1618.57142857143003</v>
      </c>
      <c r="S299">
        <f>S298+Q299</f>
        <v>137045</v>
      </c>
      <c r="T299" s="27">
        <f>S299/11100394*100000</f>
        <v>1234.59581704940001</v>
      </c>
      <c r="U299" s="27">
        <f>S299/5</f>
        <v>27409</v>
      </c>
      <c r="V299" s="27">
        <f>U299/11100394*100000</f>
        <v>246.919163409899994</v>
      </c>
      <c r="W299">
        <f>J299-N299-S299</f>
        <v>53034</v>
      </c>
      <c r="X299" s="27">
        <f>W299/11100394*100000</f>
        <v>477.766825213599986</v>
      </c>
      <c r="Y299" s="27">
        <f>SUM(W293:W299)/7</f>
        <v>52147.5714285713984</v>
      </c>
      <c r="Z299">
        <f>L299+Q299</f>
        <v>0</v>
      </c>
      <c r="AA299">
        <f>C299-Z299</f>
        <v>0</v>
      </c>
      <c r="AB299" s="27">
        <f>SUM(AA290:AA299)/10</f>
        <v>679.899999999999977</v>
      </c>
      <c r="AC299" s="30">
        <f>F299/F292</f>
        <v>0.721932827305595026</v>
      </c>
      <c r="AD299" s="27"/>
      <c r="AE299" s="30">
        <f>AC299^(4/7)</f>
        <v>0.830120278296499059</v>
      </c>
      <c r="AF299" s="30">
        <f>SUM(C290:C299)/SUM(C280:C289)</f>
        <v>1.12282637479035996</v>
      </c>
      <c r="AG299" s="30">
        <f>AF299^(4/10)</f>
        <v>1.04743008103349999</v>
      </c>
      <c r="AH299" s="39">
        <f>100/E281*M299/100</f>
        <v>0.0212995930824010049</v>
      </c>
      <c r="AI299" s="39">
        <f>SUM(AH290:AH299)/10</f>
        <v>0.0240523094209099986</v>
      </c>
    </row>
    <row r="300" spans="1:35">
      <c r="A300" s="25" t="n">
        <v>44183</v>
      </c>
      <c r="B300" s="26" t="n">
        <v>44183</v>
      </c>
      <c r="D300">
        <f>SUM(C294:C300)</f>
        <v>10754</v>
      </c>
      <c r="E300" s="27">
        <f>D300/7</f>
        <v>1536.2857142857099</v>
      </c>
      <c r="F300" s="28">
        <f>D300/11100394*100000</f>
        <v>96.879444098999997</v>
      </c>
      <c r="G300" s="27">
        <f>SUM(C291:C300)</f>
        <v>22802</v>
      </c>
      <c r="H300" s="27">
        <f>G300/10</f>
        <v>2280.19999999999982</v>
      </c>
      <c r="I300" s="28">
        <f>(G300/11100394*100000)/10*7</f>
        <v>143.791292453199986</v>
      </c>
      <c r="J300">
        <f>J299+C300</f>
        <v>193706</v>
      </c>
      <c r="K300" s="27">
        <f>J300/11100394*100000</f>
        <v>1745.03715814049997</v>
      </c>
      <c r="M300" s="30">
        <f>SUM(L294:L300)/7</f>
        <v>39.2857142857142989</v>
      </c>
      <c r="N300">
        <f>N299+L300</f>
        <v>3627</v>
      </c>
      <c r="O300" s="28">
        <f>N300/11100394*100000</f>
        <v>32.6745158774999993</v>
      </c>
      <c r="P300" s="29">
        <f>100/J300*N300/100</f>
        <v>0.0187242522172889991</v>
      </c>
      <c r="R300" s="27">
        <f>SUM(Q294:Q300)/7</f>
        <v>1210.85714285713993</v>
      </c>
      <c r="S300">
        <f>S299+Q300</f>
        <v>137045</v>
      </c>
      <c r="T300" s="27">
        <f>S300/11100394*100000</f>
        <v>1234.59581704940001</v>
      </c>
      <c r="U300" s="27">
        <f>S300/5</f>
        <v>27409</v>
      </c>
      <c r="V300" s="27">
        <f>U300/11100394*100000</f>
        <v>246.919163409899994</v>
      </c>
      <c r="W300">
        <f>J300-N300-S300</f>
        <v>53034</v>
      </c>
      <c r="X300" s="27">
        <f>W300/11100394*100000</f>
        <v>477.766825213599986</v>
      </c>
      <c r="Y300" s="27">
        <f>SUM(W294:W300)/7</f>
        <v>52433.7142857142971</v>
      </c>
      <c r="Z300">
        <f>L300+Q300</f>
        <v>0</v>
      </c>
      <c r="AA300">
        <f>C300-Z300</f>
        <v>0</v>
      </c>
      <c r="AB300" s="27">
        <f>SUM(AA291:AA300)/10</f>
        <v>620.799999999999955</v>
      </c>
      <c r="AC300" s="30">
        <f>F300/F293</f>
        <v>0.522952732931288988</v>
      </c>
      <c r="AD300" s="27"/>
      <c r="AE300" s="30">
        <f>AC300^(4/7)</f>
        <v>0.690432764327527959</v>
      </c>
      <c r="AF300" s="30">
        <f>SUM(C291:C300)/SUM(C281:C290)</f>
        <v>0.990185860691332032</v>
      </c>
      <c r="AG300" s="30">
        <f>AF300^(4/10)</f>
        <v>0.996062725310827979</v>
      </c>
      <c r="AH300" s="39">
        <f>100/E282*M300/100</f>
        <v>0.0173097501101529989</v>
      </c>
      <c r="AI300" s="39">
        <f>SUM(AH291:AH300)/10</f>
        <v>0.0236740957053859979</v>
      </c>
    </row>
    <row r="301" spans="1:35">
      <c r="A301" s="25" t="n">
        <v>44184</v>
      </c>
      <c r="B301" s="26" t="n">
        <v>44184</v>
      </c>
      <c r="D301">
        <f>SUM(C295:C301)</f>
        <v>7749</v>
      </c>
      <c r="E301" s="27">
        <f>D301/7</f>
        <v>1107</v>
      </c>
      <c r="F301" s="28">
        <f>D301/11100394*100000</f>
        <v>69.8083329293999952</v>
      </c>
      <c r="G301" s="27">
        <f>SUM(C292:C301)</f>
        <v>18760</v>
      </c>
      <c r="H301" s="27">
        <f>G301/10</f>
        <v>1876</v>
      </c>
      <c r="I301" s="28">
        <f>(G301/11100394*100000)/10*7</f>
        <v>118.302107114379993</v>
      </c>
      <c r="J301">
        <f>J300+C301</f>
        <v>193706</v>
      </c>
      <c r="K301" s="27">
        <f>J301/11100394*100000</f>
        <v>1745.03715814049997</v>
      </c>
      <c r="M301" s="30">
        <f>SUM(L295:L301)/7</f>
        <v>32.5714285714285978</v>
      </c>
      <c r="N301">
        <f>N300+L301</f>
        <v>3627</v>
      </c>
      <c r="O301" s="28">
        <f>N301/11100394*100000</f>
        <v>32.6745158774999993</v>
      </c>
      <c r="P301" s="29">
        <f>100/J301*N301/100</f>
        <v>0.0187242522172889991</v>
      </c>
      <c r="R301" s="27">
        <f>SUM(Q295:Q301)/7</f>
        <v>841.714285714286007</v>
      </c>
      <c r="S301">
        <f>S300+Q301</f>
        <v>137045</v>
      </c>
      <c r="T301" s="27">
        <f>S301/11100394*100000</f>
        <v>1234.59581704940001</v>
      </c>
      <c r="U301" s="27">
        <f>S301/5</f>
        <v>27409</v>
      </c>
      <c r="V301" s="27">
        <f>U301/11100394*100000</f>
        <v>246.919163409899994</v>
      </c>
      <c r="W301">
        <f>J301-N301-S301</f>
        <v>53034</v>
      </c>
      <c r="X301" s="27">
        <f>W301/11100394*100000</f>
        <v>477.766825213599986</v>
      </c>
      <c r="Y301" s="27">
        <f>SUM(W295:W301)/7</f>
        <v>52666.4285714286016</v>
      </c>
      <c r="Z301">
        <f>L301+Q301</f>
        <v>0</v>
      </c>
      <c r="AA301">
        <f>C301-Z301</f>
        <v>0</v>
      </c>
      <c r="AB301" s="27">
        <f>SUM(AA292:AA301)/10</f>
        <v>450.600000000000023</v>
      </c>
      <c r="AC301" s="30">
        <f>F301/F294</f>
        <v>0.367007672634082027</v>
      </c>
      <c r="AD301" s="27"/>
      <c r="AE301" s="30">
        <f>AC301^(4/7)</f>
        <v>0.563953036325338974</v>
      </c>
      <c r="AF301" s="30">
        <f>SUM(C292:C301)/SUM(C282:C291)</f>
        <v>0.731526613374926971</v>
      </c>
      <c r="AG301" s="30">
        <f>AF301^(4/10)</f>
        <v>0.882453951706694006</v>
      </c>
      <c r="AH301" s="39">
        <f>100/E283*M301/100</f>
        <v>0.0143903054784149997</v>
      </c>
      <c r="AI301" s="39">
        <f>SUM(AH292:AH301)/10</f>
        <v>0.0229965299358610009</v>
      </c>
    </row>
    <row r="302" spans="1:35">
      <c r="A302" s="25" t="n">
        <v>44185</v>
      </c>
      <c r="B302" s="26" t="n">
        <v>44185</v>
      </c>
      <c r="D302">
        <f>SUM(C296:C302)</f>
        <v>5472</v>
      </c>
      <c r="E302" s="27">
        <f>D302/7</f>
        <v>781.714285714286007</v>
      </c>
      <c r="F302" s="28">
        <f>D302/11100394*100000</f>
        <v>49.2955475273999966</v>
      </c>
      <c r="G302" s="27">
        <f>SUM(C293:C302)</f>
        <v>14552</v>
      </c>
      <c r="H302" s="27">
        <f>G302/10</f>
        <v>1455.20000000000005</v>
      </c>
      <c r="I302" s="28">
        <f>(G302/11100394*100000)/10*7</f>
        <v>91.7661120857599997</v>
      </c>
      <c r="J302">
        <f>J301+C302</f>
        <v>193706</v>
      </c>
      <c r="K302" s="27">
        <f>J302/11100394*100000</f>
        <v>1745.03715814049997</v>
      </c>
      <c r="M302" s="30">
        <f>SUM(L296:L302)/7</f>
        <v>29</v>
      </c>
      <c r="N302">
        <f>N301+L302</f>
        <v>3627</v>
      </c>
      <c r="O302" s="28">
        <f>N302/11100394*100000</f>
        <v>32.6745158774999993</v>
      </c>
      <c r="P302" s="29">
        <f>100/J302*N302/100</f>
        <v>0.0187242522172889991</v>
      </c>
      <c r="R302" s="27">
        <f>SUM(Q296:Q302)/7</f>
        <v>536</v>
      </c>
      <c r="S302">
        <f>S301+Q302</f>
        <v>137045</v>
      </c>
      <c r="T302" s="27">
        <f>S302/11100394*100000</f>
        <v>1234.59581704940001</v>
      </c>
      <c r="U302" s="27">
        <f>S302/5</f>
        <v>27409</v>
      </c>
      <c r="V302" s="27">
        <f>U302/11100394*100000</f>
        <v>246.919163409899994</v>
      </c>
      <c r="W302">
        <f>J302-N302-S302</f>
        <v>53034</v>
      </c>
      <c r="X302" s="27">
        <f>W302/11100394*100000</f>
        <v>477.766825213599986</v>
      </c>
      <c r="Y302" s="27">
        <f>SUM(W296:W302)/7</f>
        <v>52883.1428571428987</v>
      </c>
      <c r="Z302">
        <f>L302+Q302</f>
        <v>0</v>
      </c>
      <c r="AA302">
        <f>C302-Z302</f>
        <v>0</v>
      </c>
      <c r="AB302" s="27">
        <f>SUM(AA293:AA302)/10</f>
        <v>288.699999999999989</v>
      </c>
      <c r="AC302" s="30">
        <f>F302/F295</f>
        <v>0.253403723256344016</v>
      </c>
      <c r="AD302" s="27"/>
      <c r="AE302" s="30">
        <f>AC302^(4/7)</f>
        <v>0.456374856634622006</v>
      </c>
      <c r="AF302" s="30">
        <f>SUM(C293:C302)/SUM(C283:C292)</f>
        <v>0.51152980877390295</v>
      </c>
      <c r="AG302" s="30">
        <f>AF302^(4/10)</f>
        <v>0.764800879519493026</v>
      </c>
      <c r="AH302" s="39">
        <f>100/E284*M302/100</f>
        <v>0.0125564421352140032</v>
      </c>
      <c r="AI302" s="39">
        <f>SUM(AH293:AH302)/10</f>
        <v>0.021997260366674003</v>
      </c>
    </row>
    <row r="303" spans="1:35">
      <c r="A303" s="25" t="n">
        <v>44186</v>
      </c>
      <c r="B303" s="26" t="n">
        <v>44186</v>
      </c>
      <c r="D303">
        <f>SUM(C297:C303)</f>
        <v>3295</v>
      </c>
      <c r="E303" s="27">
        <f>D303/7</f>
        <v>470.714285714286007</v>
      </c>
      <c r="F303" s="28">
        <f>D303/11100394*100000</f>
        <v>29.6836310495000006</v>
      </c>
      <c r="G303" s="27">
        <f>SUM(C294:C303)</f>
        <v>10754</v>
      </c>
      <c r="H303" s="27">
        <f>G303/10</f>
        <v>1075.40000000000009</v>
      </c>
      <c r="I303" s="28">
        <f>(G303/11100394*100000)/10*7</f>
        <v>67.8156108693000022</v>
      </c>
      <c r="J303">
        <f>J302+C303</f>
        <v>193706</v>
      </c>
      <c r="K303" s="27">
        <f>J303/11100394*100000</f>
        <v>1745.03715814049997</v>
      </c>
      <c r="M303" s="30">
        <f>SUM(L297:L303)/7</f>
        <v>14.8571428571429003</v>
      </c>
      <c r="N303">
        <f>N302+L303</f>
        <v>3627</v>
      </c>
      <c r="O303" s="28">
        <f>N303/11100394*100000</f>
        <v>32.6745158774999993</v>
      </c>
      <c r="P303" s="29">
        <f>100/J303*N303/100</f>
        <v>0.0187242522172889991</v>
      </c>
      <c r="R303" s="27">
        <f>SUM(Q297:Q303)/7</f>
        <v>305</v>
      </c>
      <c r="S303">
        <f>S302+Q303</f>
        <v>137045</v>
      </c>
      <c r="T303" s="27">
        <f>S303/11100394*100000</f>
        <v>1234.59581704940001</v>
      </c>
      <c r="U303" s="27">
        <f>S303/5</f>
        <v>27409</v>
      </c>
      <c r="V303" s="27">
        <f>U303/11100394*100000</f>
        <v>246.919163409899994</v>
      </c>
      <c r="W303">
        <f>J303-N303-S303</f>
        <v>53034</v>
      </c>
      <c r="X303" s="27">
        <f>W303/11100394*100000</f>
        <v>477.766825213599986</v>
      </c>
      <c r="Y303" s="27">
        <f>SUM(W297:W303)/7</f>
        <v>53034</v>
      </c>
      <c r="Z303">
        <f>L303+Q303</f>
        <v>0</v>
      </c>
      <c r="AA303">
        <f>C303-Z303</f>
        <v>0</v>
      </c>
      <c r="AB303" s="27">
        <f>SUM(AA294:AA303)/10</f>
        <v>200.300000000000011</v>
      </c>
      <c r="AC303" s="30">
        <f>F303/F296</f>
        <v>0.148785333694578004</v>
      </c>
      <c r="AD303" s="27"/>
      <c r="AE303" s="30">
        <f>AC303^(4/7)</f>
        <v>0.336648910537451007</v>
      </c>
      <c r="AF303" s="30">
        <f>SUM(C294:C303)/SUM(C284:C293)</f>
        <v>0.356352309629532016</v>
      </c>
      <c r="AG303" s="30">
        <f>AF303^(4/10)</f>
        <v>0.661838201530752013</v>
      </c>
      <c r="AH303" s="39">
        <f>100/E285*M303/100</f>
        <v>0.00644801289602600036</v>
      </c>
      <c r="AI303" s="39">
        <f>SUM(AH294:AH303)/10</f>
        <v>0.0203180698586010022</v>
      </c>
    </row>
    <row r="304" spans="1:35">
      <c r="A304" s="25" t="n">
        <v>44187</v>
      </c>
      <c r="B304" s="26" t="n">
        <v>44187</v>
      </c>
      <c r="D304">
        <f>SUM(C298:C304)</f>
        <v>0</v>
      </c>
      <c r="E304" s="27">
        <f>D304/7</f>
        <v>0</v>
      </c>
      <c r="F304" s="28">
        <f>D304/11100394*100000</f>
        <v>0</v>
      </c>
      <c r="G304" s="27">
        <f>SUM(C295:C304)</f>
        <v>7749</v>
      </c>
      <c r="H304" s="27">
        <f>G304/10</f>
        <v>774.899999999999977</v>
      </c>
      <c r="I304" s="28">
        <f>(G304/11100394*100000)/10*7</f>
        <v>48.8658330505800009</v>
      </c>
      <c r="J304">
        <f>J303+C304</f>
        <v>193706</v>
      </c>
      <c r="K304" s="27">
        <f>J304/11100394*100000</f>
        <v>1745.03715814049997</v>
      </c>
      <c r="M304" s="30">
        <f>SUM(L298:L304)/7</f>
        <v>0</v>
      </c>
      <c r="N304">
        <f>N303+L304</f>
        <v>3627</v>
      </c>
      <c r="O304" s="28">
        <f>N304/11100394*100000</f>
        <v>32.6745158774999993</v>
      </c>
      <c r="P304" s="29">
        <f>100/J304*N304/100</f>
        <v>0.0187242522172889991</v>
      </c>
      <c r="R304" s="27">
        <f>SUM(Q298:Q304)/7</f>
        <v>0</v>
      </c>
      <c r="S304">
        <f>S303+Q304</f>
        <v>137045</v>
      </c>
      <c r="T304" s="27">
        <f>S304/11100394*100000</f>
        <v>1234.59581704940001</v>
      </c>
      <c r="U304" s="27">
        <f>S304/5</f>
        <v>27409</v>
      </c>
      <c r="V304" s="27">
        <f>U304/11100394*100000</f>
        <v>246.919163409899994</v>
      </c>
      <c r="W304">
        <f>J304-N304-S304</f>
        <v>53034</v>
      </c>
      <c r="X304" s="27">
        <f>W304/11100394*100000</f>
        <v>477.766825213599986</v>
      </c>
      <c r="Y304" s="27">
        <f>SUM(W298:W304)/7</f>
        <v>53034</v>
      </c>
      <c r="Z304">
        <f>L304+Q304</f>
        <v>0</v>
      </c>
      <c r="AA304">
        <f>C304-Z304</f>
        <v>0</v>
      </c>
      <c r="AB304" s="27">
        <f>SUM(AA295:AA304)/10</f>
        <v>162.900000000000006</v>
      </c>
      <c r="AC304" s="30">
        <f>F304/F297</f>
        <v>0</v>
      </c>
      <c r="AD304" s="27"/>
      <c r="AE304" s="30">
        <f>AC304^(4/7)</f>
        <v>0</v>
      </c>
      <c r="AF304" s="30">
        <f>SUM(C295:C304)/SUM(C285:C294)</f>
        <v>0.258102121706691978</v>
      </c>
      <c r="AG304" s="30">
        <f>AF304^(4/10)</f>
        <v>0.58172352869474695</v>
      </c>
      <c r="AH304" s="39">
        <f>100/E286*M304/100</f>
        <v>0</v>
      </c>
      <c r="AI304" s="39">
        <f>SUM(AH295:AH304)/10</f>
        <v>0.0178723669523840005</v>
      </c>
    </row>
    <row r="305" spans="1:35">
      <c r="A305" s="25" t="n">
        <v>44188</v>
      </c>
      <c r="B305" s="26" t="n">
        <v>44188</v>
      </c>
      <c r="D305">
        <f>SUM(C299:C305)</f>
        <v>0</v>
      </c>
      <c r="E305" s="27">
        <f>D305/7</f>
        <v>0</v>
      </c>
      <c r="F305" s="28">
        <f>D305/11100394*100000</f>
        <v>0</v>
      </c>
      <c r="G305" s="27">
        <f>SUM(C296:C305)</f>
        <v>5472</v>
      </c>
      <c r="H305" s="27">
        <f>G305/10</f>
        <v>547.200000000000045</v>
      </c>
      <c r="I305" s="28">
        <f>(G305/11100394*100000)/10*7</f>
        <v>34.5068832691800012</v>
      </c>
      <c r="J305">
        <f>J304+C305</f>
        <v>193706</v>
      </c>
      <c r="K305" s="27">
        <f>J305/11100394*100000</f>
        <v>1745.03715814049997</v>
      </c>
      <c r="M305" s="30">
        <f>SUM(L299:L305)/7</f>
        <v>0</v>
      </c>
      <c r="N305">
        <f>N304+L305</f>
        <v>3627</v>
      </c>
      <c r="O305" s="28">
        <f>N305/11100394*100000</f>
        <v>32.6745158774999993</v>
      </c>
      <c r="P305" s="29">
        <f>100/J305*N305/100</f>
        <v>0.0187242522172889991</v>
      </c>
      <c r="R305" s="27">
        <f>SUM(Q299:Q305)/7</f>
        <v>0</v>
      </c>
      <c r="S305">
        <f>S304+Q305</f>
        <v>137045</v>
      </c>
      <c r="T305" s="27">
        <f>S305/11100394*100000</f>
        <v>1234.59581704940001</v>
      </c>
      <c r="U305" s="27">
        <f>S305/5</f>
        <v>27409</v>
      </c>
      <c r="V305" s="27">
        <f>U305/11100394*100000</f>
        <v>246.919163409899994</v>
      </c>
      <c r="W305">
        <f>J305-N305-S305</f>
        <v>53034</v>
      </c>
      <c r="X305" s="27">
        <f>W305/11100394*100000</f>
        <v>477.766825213599986</v>
      </c>
      <c r="Y305" s="27">
        <f>SUM(W299:W305)/7</f>
        <v>53034</v>
      </c>
      <c r="Z305">
        <f>L305+Q305</f>
        <v>0</v>
      </c>
      <c r="AA305">
        <f>C305-Z305</f>
        <v>0</v>
      </c>
      <c r="AB305" s="27">
        <f>SUM(AA296:AA305)/10</f>
        <v>151.699999999999989</v>
      </c>
      <c r="AC305" s="30">
        <f>F305/F298</f>
        <v>0</v>
      </c>
      <c r="AD305" s="27"/>
      <c r="AE305" s="30">
        <f>AC305^(4/7)</f>
        <v>0</v>
      </c>
      <c r="AF305" s="30">
        <f>SUM(C296:C305)/SUM(C286:C295)</f>
        <v>0.187160105345965988</v>
      </c>
      <c r="AG305" s="30">
        <f>AF305^(4/10)</f>
        <v>0.511546729471699013</v>
      </c>
      <c r="AH305" s="39">
        <f>100/E287*M305/100</f>
        <v>0</v>
      </c>
      <c r="AI305" s="39">
        <f>SUM(AH296:AH305)/10</f>
        <v>0.015328817343698999</v>
      </c>
    </row>
    <row r="306" spans="1:35">
      <c r="A306" s="25" t="n">
        <v>44189</v>
      </c>
      <c r="B306" s="26" t="n">
        <v>44189</v>
      </c>
      <c r="D306">
        <f>SUM(C300:C306)</f>
        <v>0</v>
      </c>
      <c r="E306" s="27">
        <f>D306/7</f>
        <v>0</v>
      </c>
      <c r="F306" s="28">
        <f>D306/11100394*100000</f>
        <v>0</v>
      </c>
      <c r="G306" s="27">
        <f>SUM(C297:C306)</f>
        <v>3295</v>
      </c>
      <c r="H306" s="27">
        <f>G306/10</f>
        <v>329.5</v>
      </c>
      <c r="I306" s="28">
        <f>(G306/11100394*100000)/10*7</f>
        <v>20.7785417346499983</v>
      </c>
      <c r="J306">
        <f>J305+C306</f>
        <v>193706</v>
      </c>
      <c r="K306" s="27">
        <f>J306/11100394*100000</f>
        <v>1745.03715814049997</v>
      </c>
      <c r="M306" s="30">
        <f>SUM(L300:L306)/7</f>
        <v>0</v>
      </c>
      <c r="N306">
        <f>N305+L306</f>
        <v>3627</v>
      </c>
      <c r="O306" s="28">
        <f>N306/11100394*100000</f>
        <v>32.6745158774999993</v>
      </c>
      <c r="P306" s="29">
        <f>100/J306*N306/100</f>
        <v>0.0187242522172889991</v>
      </c>
      <c r="R306" s="27">
        <f>SUM(Q300:Q306)/7</f>
        <v>0</v>
      </c>
      <c r="S306">
        <f>S305+Q306</f>
        <v>137045</v>
      </c>
      <c r="T306" s="27">
        <f>S306/11100394*100000</f>
        <v>1234.59581704940001</v>
      </c>
      <c r="U306" s="27">
        <f>S306/5</f>
        <v>27409</v>
      </c>
      <c r="V306" s="27">
        <f>U306/11100394*100000</f>
        <v>246.919163409899994</v>
      </c>
      <c r="W306">
        <f>J306-N306-S306</f>
        <v>53034</v>
      </c>
      <c r="X306" s="27">
        <f>W306/11100394*100000</f>
        <v>477.766825213599986</v>
      </c>
      <c r="Y306" s="27">
        <f>SUM(W300:W306)/7</f>
        <v>53034</v>
      </c>
      <c r="Z306">
        <f>L306+Q306</f>
        <v>0</v>
      </c>
      <c r="AA306">
        <f>C306-Z306</f>
        <v>0</v>
      </c>
      <c r="AB306" s="27">
        <f>SUM(AA297:AA306)/10</f>
        <v>105.599999999999994</v>
      </c>
      <c r="AC306" s="30">
        <f>F306/F299</f>
        <v>0</v>
      </c>
      <c r="AD306" s="27"/>
      <c r="AE306" s="30">
        <f>AC306^(4/7)</f>
        <v>0</v>
      </c>
      <c r="AF306" s="30">
        <f>SUM(C297:C306)/SUM(C287:C296)</f>
        <v>0.117581986225599988</v>
      </c>
      <c r="AG306" s="30">
        <f>AF306^(4/10)</f>
        <v>0.424752864943465003</v>
      </c>
      <c r="AH306" s="39">
        <f>100/E288*M306/100</f>
        <v>0</v>
      </c>
      <c r="AI306" s="39">
        <f>SUM(AH297:AH306)/10</f>
        <v>0.0126286842385459996</v>
      </c>
    </row>
    <row r="307" spans="1:35">
      <c r="A307" s="25" t="n">
        <v>44190</v>
      </c>
      <c r="B307" s="26" t="n">
        <v>44190</v>
      </c>
      <c r="D307">
        <f>SUM(C301:C307)</f>
        <v>0</v>
      </c>
      <c r="E307" s="27">
        <f>D307/7</f>
        <v>0</v>
      </c>
      <c r="F307" s="28">
        <f>D307/11100394*100000</f>
        <v>0</v>
      </c>
      <c r="G307" s="27">
        <f>SUM(C298:C307)</f>
        <v>0</v>
      </c>
      <c r="H307" s="27">
        <f>G307/10</f>
        <v>0</v>
      </c>
      <c r="I307" s="28">
        <f>(G307/11100394*100000)/10*7</f>
        <v>0</v>
      </c>
      <c r="J307">
        <f>J306+C307</f>
        <v>193706</v>
      </c>
      <c r="K307" s="27">
        <f>J307/11100394*100000</f>
        <v>1745.03715814049997</v>
      </c>
      <c r="M307" s="30">
        <f>SUM(L301:L307)/7</f>
        <v>0</v>
      </c>
      <c r="N307">
        <f>N306+L307</f>
        <v>3627</v>
      </c>
      <c r="O307" s="28">
        <f>N307/11100394*100000</f>
        <v>32.6745158774999993</v>
      </c>
      <c r="P307" s="29">
        <f>100/J307*N307/100</f>
        <v>0.0187242522172889991</v>
      </c>
      <c r="R307" s="27">
        <f>SUM(Q301:Q307)/7</f>
        <v>0</v>
      </c>
      <c r="S307">
        <f>S306+Q307</f>
        <v>137045</v>
      </c>
      <c r="T307" s="27">
        <f>S307/11100394*100000</f>
        <v>1234.59581704940001</v>
      </c>
      <c r="U307" s="27">
        <f>S307/5</f>
        <v>27409</v>
      </c>
      <c r="V307" s="27">
        <f>U307/11100394*100000</f>
        <v>246.919163409899994</v>
      </c>
      <c r="W307">
        <f>J307-N307-S307</f>
        <v>53034</v>
      </c>
      <c r="X307" s="27">
        <f>W307/11100394*100000</f>
        <v>477.766825213599986</v>
      </c>
      <c r="Y307" s="27">
        <f>SUM(W301:W307)/7</f>
        <v>53034</v>
      </c>
      <c r="Z307">
        <f>L307+Q307</f>
        <v>0</v>
      </c>
      <c r="AA307">
        <f>C307-Z307</f>
        <v>0</v>
      </c>
      <c r="AB307" s="27">
        <f>SUM(AA298:AA307)/10</f>
        <v>0</v>
      </c>
      <c r="AC307" s="30">
        <f>F307/F300</f>
        <v>0</v>
      </c>
      <c r="AD307" s="27"/>
      <c r="AE307" s="30">
        <f>AC307^(4/7)</f>
        <v>0</v>
      </c>
      <c r="AF307" s="30">
        <f>SUM(C298:C307)/SUM(C288:C297)</f>
        <v>0</v>
      </c>
      <c r="AG307" s="30">
        <f>AF307^(4/10)</f>
        <v>0</v>
      </c>
      <c r="AH307" s="39">
        <f>100/E289*M307/100</f>
        <v>0</v>
      </c>
      <c r="AI307" s="39">
        <f>SUM(AH298:AH307)/10</f>
        <v>0.0097142712573179999</v>
      </c>
    </row>
    <row r="308" spans="1:35">
      <c r="A308" s="25" t="n">
        <v>44191</v>
      </c>
      <c r="B308" s="26" t="n">
        <v>44191</v>
      </c>
      <c r="D308">
        <f>SUM(C302:C308)</f>
        <v>0</v>
      </c>
      <c r="E308" s="27">
        <f>D308/7</f>
        <v>0</v>
      </c>
      <c r="F308" s="28">
        <f>D308/11100394*100000</f>
        <v>0</v>
      </c>
      <c r="G308" s="27">
        <f>SUM(C299:C308)</f>
        <v>0</v>
      </c>
      <c r="H308" s="27">
        <f>G308/10</f>
        <v>0</v>
      </c>
      <c r="I308" s="28">
        <f>(G308/11100394*100000)/10*7</f>
        <v>0</v>
      </c>
      <c r="J308">
        <f>J307+C308</f>
        <v>193706</v>
      </c>
      <c r="K308" s="27">
        <f>J308/11100394*100000</f>
        <v>1745.03715814049997</v>
      </c>
      <c r="M308" s="30">
        <f>SUM(L302:L308)/7</f>
        <v>0</v>
      </c>
      <c r="N308">
        <f>N307+L308</f>
        <v>3627</v>
      </c>
      <c r="O308" s="28">
        <f>N308/11100394*100000</f>
        <v>32.6745158774999993</v>
      </c>
      <c r="P308" s="29">
        <f>100/J308*N308/100</f>
        <v>0.0187242522172889991</v>
      </c>
      <c r="R308" s="27">
        <f>SUM(Q302:Q308)/7</f>
        <v>0</v>
      </c>
      <c r="S308">
        <f>S307+Q308</f>
        <v>137045</v>
      </c>
      <c r="T308" s="27">
        <f>S308/11100394*100000</f>
        <v>1234.59581704940001</v>
      </c>
      <c r="U308" s="27">
        <f>S308/5</f>
        <v>27409</v>
      </c>
      <c r="V308" s="27">
        <f>U308/11100394*100000</f>
        <v>246.919163409899994</v>
      </c>
      <c r="W308">
        <f>J308-N308-S308</f>
        <v>53034</v>
      </c>
      <c r="X308" s="27">
        <f>W308/11100394*100000</f>
        <v>477.766825213599986</v>
      </c>
      <c r="Y308" s="27">
        <f>SUM(W302:W308)/7</f>
        <v>53034</v>
      </c>
      <c r="Z308">
        <f>L308+Q308</f>
        <v>0</v>
      </c>
      <c r="AA308">
        <f>C308-Z308</f>
        <v>0</v>
      </c>
      <c r="AB308" s="27">
        <f>SUM(AA299:AA308)/10</f>
        <v>0</v>
      </c>
      <c r="AC308" s="30">
        <f>F308/F301</f>
        <v>0</v>
      </c>
      <c r="AD308" s="27"/>
      <c r="AE308" s="30">
        <f>AC308^(4/7)</f>
        <v>0</v>
      </c>
      <c r="AF308" s="30">
        <f>SUM(C299:C308)/SUM(C289:C298)</f>
        <v>0</v>
      </c>
      <c r="AG308" s="30">
        <f>AF308^(4/10)</f>
        <v>0</v>
      </c>
      <c r="AH308" s="39">
        <f>100/E290*M308/100</f>
        <v>0</v>
      </c>
      <c r="AI308" s="39">
        <f>SUM(AH299:AH308)/10</f>
        <v>0.00720041037022100028</v>
      </c>
    </row>
    <row r="309" spans="1:35">
      <c r="A309" s="25" t="n">
        <v>44192</v>
      </c>
      <c r="B309" s="26" t="n">
        <v>44192</v>
      </c>
      <c r="D309">
        <f>SUM(C303:C309)</f>
        <v>0</v>
      </c>
      <c r="E309" s="27">
        <f>D309/7</f>
        <v>0</v>
      </c>
      <c r="F309" s="28">
        <f>D309/11100394*100000</f>
        <v>0</v>
      </c>
      <c r="G309" s="27">
        <f>SUM(C300:C309)</f>
        <v>0</v>
      </c>
      <c r="H309" s="27">
        <f>G309/10</f>
        <v>0</v>
      </c>
      <c r="I309" s="28">
        <f>(G309/11100394*100000)/10*7</f>
        <v>0</v>
      </c>
      <c r="J309">
        <f>J308+C309</f>
        <v>193706</v>
      </c>
      <c r="K309" s="27">
        <f>J309/11100394*100000</f>
        <v>1745.03715814049997</v>
      </c>
      <c r="M309" s="30">
        <f>SUM(L303:L309)/7</f>
        <v>0</v>
      </c>
      <c r="N309">
        <f>N308+L309</f>
        <v>3627</v>
      </c>
      <c r="O309" s="28">
        <f>N309/11100394*100000</f>
        <v>32.6745158774999993</v>
      </c>
      <c r="P309" s="29">
        <f>100/J309*N309/100</f>
        <v>0.0187242522172889991</v>
      </c>
      <c r="R309" s="27">
        <f>SUM(Q303:Q309)/7</f>
        <v>0</v>
      </c>
      <c r="S309">
        <f>S308+Q309</f>
        <v>137045</v>
      </c>
      <c r="T309" s="27">
        <f>S309/11100394*100000</f>
        <v>1234.59581704940001</v>
      </c>
      <c r="U309" s="27">
        <f>S309/5</f>
        <v>27409</v>
      </c>
      <c r="V309" s="27">
        <f>U309/11100394*100000</f>
        <v>246.919163409899994</v>
      </c>
      <c r="W309">
        <f>J309-N309-S309</f>
        <v>53034</v>
      </c>
      <c r="X309" s="27">
        <f>W309/11100394*100000</f>
        <v>477.766825213599986</v>
      </c>
      <c r="Y309" s="27">
        <f>SUM(W303:W309)/7</f>
        <v>53034</v>
      </c>
      <c r="Z309">
        <f>L309+Q309</f>
        <v>0</v>
      </c>
      <c r="AA309">
        <f>C309-Z309</f>
        <v>0</v>
      </c>
      <c r="AB309" s="27">
        <f>SUM(AA300:AA309)/10</f>
        <v>0</v>
      </c>
      <c r="AC309" s="30">
        <f>F309/F302</f>
        <v>0</v>
      </c>
      <c r="AD309" s="27"/>
      <c r="AE309" s="30">
        <f>AC309^(4/7)</f>
        <v>0</v>
      </c>
      <c r="AF309" s="30">
        <f>SUM(C300:C309)/SUM(C290:C299)</f>
        <v>0</v>
      </c>
      <c r="AG309" s="30">
        <f>AF309^(4/10)</f>
        <v>0</v>
      </c>
      <c r="AH309" s="39">
        <f>100/E291*M309/100</f>
        <v>0</v>
      </c>
      <c r="AI309" s="39">
        <f>SUM(AH300:AH309)/10</f>
        <v>0.00507045106198100015</v>
      </c>
    </row>
    <row r="310" spans="1:35">
      <c r="A310" s="25" t="n">
        <v>44193</v>
      </c>
      <c r="B310" s="26" t="n">
        <v>44193</v>
      </c>
      <c r="D310">
        <f>SUM(C304:C310)</f>
        <v>0</v>
      </c>
      <c r="E310" s="27">
        <f>D310/7</f>
        <v>0</v>
      </c>
      <c r="F310" s="28">
        <f>D310/11100394*100000</f>
        <v>0</v>
      </c>
      <c r="G310" s="27">
        <f>SUM(C301:C310)</f>
        <v>0</v>
      </c>
      <c r="H310" s="27">
        <f>G310/10</f>
        <v>0</v>
      </c>
      <c r="I310" s="28">
        <f>(G310/11100394*100000)/10*7</f>
        <v>0</v>
      </c>
      <c r="J310">
        <f>J309+C310</f>
        <v>193706</v>
      </c>
      <c r="K310" s="27">
        <f>J310/11100394*100000</f>
        <v>1745.03715814049997</v>
      </c>
      <c r="M310" s="30">
        <f>SUM(L304:L310)/7</f>
        <v>0</v>
      </c>
      <c r="N310">
        <f>N309+L310</f>
        <v>3627</v>
      </c>
      <c r="O310" s="28">
        <f>N310/11100394*100000</f>
        <v>32.6745158774999993</v>
      </c>
      <c r="P310" s="29">
        <f>100/J310*N310/100</f>
        <v>0.0187242522172889991</v>
      </c>
      <c r="R310" s="27">
        <f>SUM(Q304:Q310)/7</f>
        <v>0</v>
      </c>
      <c r="S310">
        <f>S309+Q310</f>
        <v>137045</v>
      </c>
      <c r="T310" s="27">
        <f>S310/11100394*100000</f>
        <v>1234.59581704940001</v>
      </c>
      <c r="U310" s="27">
        <f>S310/5</f>
        <v>27409</v>
      </c>
      <c r="V310" s="27">
        <f>U310/11100394*100000</f>
        <v>246.919163409899994</v>
      </c>
      <c r="W310">
        <f>J310-N310-S310</f>
        <v>53034</v>
      </c>
      <c r="X310" s="27">
        <f>W310/11100394*100000</f>
        <v>477.766825213599986</v>
      </c>
      <c r="Y310" s="27">
        <f>SUM(W304:W310)/7</f>
        <v>53034</v>
      </c>
      <c r="Z310">
        <f>L310+Q310</f>
        <v>0</v>
      </c>
      <c r="AA310">
        <f>C310-Z310</f>
        <v>0</v>
      </c>
      <c r="AB310" s="27">
        <f>SUM(AA301:AA310)/10</f>
        <v>0</v>
      </c>
      <c r="AC310" s="30">
        <f>F310/F303</f>
        <v>0</v>
      </c>
      <c r="AD310" s="27"/>
      <c r="AE310" s="30">
        <f>AC310^(4/7)</f>
        <v>0</v>
      </c>
      <c r="AF310" s="30">
        <f>SUM(C301:C310)/SUM(C291:C300)</f>
        <v>0</v>
      </c>
      <c r="AG310" s="30">
        <f>AF310^(4/10)</f>
        <v>0</v>
      </c>
      <c r="AH310" s="39">
        <f>100/E292*M310/100</f>
        <v>0</v>
      </c>
      <c r="AI310" s="39">
        <f>SUM(AH301:AH310)/10</f>
        <v>0.00333947605096600064</v>
      </c>
    </row>
    <row r="311" spans="1:35">
      <c r="A311" s="25" t="n">
        <v>44194</v>
      </c>
      <c r="B311" s="26" t="n">
        <v>44194</v>
      </c>
      <c r="D311">
        <f>SUM(C305:C311)</f>
        <v>0</v>
      </c>
      <c r="E311" s="27">
        <f>D311/7</f>
        <v>0</v>
      </c>
      <c r="F311" s="28">
        <f>D311/11100394*100000</f>
        <v>0</v>
      </c>
      <c r="G311" s="27">
        <f>SUM(C302:C311)</f>
        <v>0</v>
      </c>
      <c r="H311" s="27">
        <f>G311/10</f>
        <v>0</v>
      </c>
      <c r="I311" s="28">
        <f>(G311/11100394*100000)/10*7</f>
        <v>0</v>
      </c>
      <c r="J311">
        <f>J310+C311</f>
        <v>193706</v>
      </c>
      <c r="K311" s="27">
        <f>J311/11100394*100000</f>
        <v>1745.03715814049997</v>
      </c>
      <c r="M311" s="30">
        <f>SUM(L305:L311)/7</f>
        <v>0</v>
      </c>
      <c r="N311">
        <f>N310+L311</f>
        <v>3627</v>
      </c>
      <c r="O311" s="28">
        <f>N311/11100394*100000</f>
        <v>32.6745158774999993</v>
      </c>
      <c r="P311" s="29">
        <f>100/J311*N311/100</f>
        <v>0.0187242522172889991</v>
      </c>
      <c r="R311" s="27">
        <f>SUM(Q305:Q311)/7</f>
        <v>0</v>
      </c>
      <c r="S311">
        <f>S310+Q311</f>
        <v>137045</v>
      </c>
      <c r="T311" s="27">
        <f>S311/11100394*100000</f>
        <v>1234.59581704940001</v>
      </c>
      <c r="U311" s="27">
        <f>S311/5</f>
        <v>27409</v>
      </c>
      <c r="V311" s="27">
        <f>U311/11100394*100000</f>
        <v>246.919163409899994</v>
      </c>
      <c r="W311">
        <f>J311-N311-S311</f>
        <v>53034</v>
      </c>
      <c r="X311" s="27">
        <f>W311/11100394*100000</f>
        <v>477.766825213599986</v>
      </c>
      <c r="Y311" s="27">
        <f>SUM(W305:W311)/7</f>
        <v>53034</v>
      </c>
      <c r="Z311">
        <f>L311+Q311</f>
        <v>0</v>
      </c>
      <c r="AA311">
        <f>C311-Z311</f>
        <v>0</v>
      </c>
      <c r="AB311" s="27">
        <f>SUM(AA302:AA311)/10</f>
        <v>0</v>
      </c>
      <c r="AC311" s="30" t="e">
        <f>F311/F304</f>
        <v>#DIV/0!</v>
      </c>
      <c r="AD311" s="27"/>
      <c r="AE311" s="30" t="e">
        <f>AC311^(4/7)</f>
        <v>#DIV/0!</v>
      </c>
      <c r="AF311" s="30">
        <f>SUM(C302:C311)/SUM(C292:C301)</f>
        <v>0</v>
      </c>
      <c r="AG311" s="30">
        <f>AF311^(4/10)</f>
        <v>0</v>
      </c>
      <c r="AH311" s="39">
        <f>100/E293*M311/100</f>
        <v>0</v>
      </c>
      <c r="AI311" s="39">
        <f>SUM(AH302:AH311)/10</f>
        <v>0.00190044550312399991</v>
      </c>
    </row>
    <row r="312" spans="1:35">
      <c r="A312" s="25" t="n">
        <v>44195</v>
      </c>
      <c r="B312" s="26" t="n">
        <v>44195</v>
      </c>
      <c r="D312">
        <f>SUM(C306:C312)</f>
        <v>0</v>
      </c>
      <c r="E312" s="27">
        <f>D312/7</f>
        <v>0</v>
      </c>
      <c r="F312" s="28">
        <f>D312/11100394*100000</f>
        <v>0</v>
      </c>
      <c r="G312" s="27">
        <f>SUM(C303:C312)</f>
        <v>0</v>
      </c>
      <c r="H312" s="27">
        <f>G312/10</f>
        <v>0</v>
      </c>
      <c r="I312" s="28">
        <f>(G312/11100394*100000)/10*7</f>
        <v>0</v>
      </c>
      <c r="J312">
        <f>J311+C312</f>
        <v>193706</v>
      </c>
      <c r="K312" s="27">
        <f>J312/11100394*100000</f>
        <v>1745.03715814049997</v>
      </c>
      <c r="M312" s="30">
        <f>SUM(L306:L312)/7</f>
        <v>0</v>
      </c>
      <c r="N312">
        <f>N311+L312</f>
        <v>3627</v>
      </c>
      <c r="O312" s="28">
        <f>N312/11100394*100000</f>
        <v>32.6745158774999993</v>
      </c>
      <c r="P312" s="29">
        <f>100/J312*N312/100</f>
        <v>0.0187242522172889991</v>
      </c>
      <c r="R312" s="27">
        <f>SUM(Q306:Q312)/7</f>
        <v>0</v>
      </c>
      <c r="S312">
        <f>S311+Q312</f>
        <v>137045</v>
      </c>
      <c r="T312" s="27">
        <f>S312/11100394*100000</f>
        <v>1234.59581704940001</v>
      </c>
      <c r="U312" s="27">
        <f>S312/5</f>
        <v>27409</v>
      </c>
      <c r="V312" s="27">
        <f>U312/11100394*100000</f>
        <v>246.919163409899994</v>
      </c>
      <c r="W312">
        <f>J312-N312-S312</f>
        <v>53034</v>
      </c>
      <c r="X312" s="27">
        <f>W312/11100394*100000</f>
        <v>477.766825213599986</v>
      </c>
      <c r="Y312" s="27">
        <f>SUM(W306:W312)/7</f>
        <v>53034</v>
      </c>
      <c r="Z312">
        <f>L312+Q312</f>
        <v>0</v>
      </c>
      <c r="AA312">
        <f>C312-Z312</f>
        <v>0</v>
      </c>
      <c r="AB312" s="27">
        <f>SUM(AA303:AA312)/10</f>
        <v>0</v>
      </c>
      <c r="AC312" s="30" t="e">
        <f>F312/F305</f>
        <v>#DIV/0!</v>
      </c>
      <c r="AD312" s="27"/>
      <c r="AE312" s="30" t="e">
        <f>AC312^(4/7)</f>
        <v>#DIV/0!</v>
      </c>
      <c r="AF312" s="30">
        <f>SUM(C303:C312)/SUM(C293:C302)</f>
        <v>0</v>
      </c>
      <c r="AG312" s="30">
        <f>AF312^(4/10)</f>
        <v>0</v>
      </c>
      <c r="AH312" s="39">
        <f>100/E294*M312/100</f>
        <v>0</v>
      </c>
      <c r="AI312" s="39">
        <f>SUM(AH303:AH312)/10</f>
        <v>0.000644801289602999983</v>
      </c>
    </row>
    <row r="313" spans="1:35">
      <c r="A313" s="25" t="n">
        <v>44196</v>
      </c>
      <c r="B313" s="26" t="n">
        <v>44196</v>
      </c>
      <c r="D313">
        <f>SUM(C307:C313)</f>
        <v>0</v>
      </c>
      <c r="E313" s="27">
        <f>D313/7</f>
        <v>0</v>
      </c>
      <c r="F313" s="28">
        <f>D313/11100394*100000</f>
        <v>0</v>
      </c>
      <c r="G313" s="27">
        <f>SUM(C304:C313)</f>
        <v>0</v>
      </c>
      <c r="H313" s="27">
        <f>G313/10</f>
        <v>0</v>
      </c>
      <c r="I313" s="28">
        <f>(G313/11100394*100000)/10*7</f>
        <v>0</v>
      </c>
      <c r="J313">
        <f>J312+C313</f>
        <v>193706</v>
      </c>
      <c r="K313" s="27">
        <f>J313/11100394*100000</f>
        <v>1745.03715814049997</v>
      </c>
      <c r="M313" s="30">
        <f>SUM(L307:L313)/7</f>
        <v>0</v>
      </c>
      <c r="N313">
        <f>N312+L313</f>
        <v>3627</v>
      </c>
      <c r="O313" s="28">
        <f>N313/11100394*100000</f>
        <v>32.6745158774999993</v>
      </c>
      <c r="P313" s="29">
        <f>100/J313*N313/100</f>
        <v>0.0187242522172889991</v>
      </c>
      <c r="R313" s="27">
        <f>SUM(Q307:Q313)/7</f>
        <v>0</v>
      </c>
      <c r="S313">
        <f>S312+Q313</f>
        <v>137045</v>
      </c>
      <c r="T313" s="27">
        <f>S313/11100394*100000</f>
        <v>1234.59581704940001</v>
      </c>
      <c r="U313" s="27">
        <f>S313/5</f>
        <v>27409</v>
      </c>
      <c r="V313" s="27">
        <f>U313/11100394*100000</f>
        <v>246.919163409899994</v>
      </c>
      <c r="W313">
        <f>J313-N313-S313</f>
        <v>53034</v>
      </c>
      <c r="X313" s="27">
        <f>W313/11100394*100000</f>
        <v>477.766825213599986</v>
      </c>
      <c r="Y313" s="27">
        <f>SUM(W307:W313)/7</f>
        <v>53034</v>
      </c>
      <c r="Z313">
        <f>L313+Q313</f>
        <v>0</v>
      </c>
      <c r="AA313">
        <f>C313-Z313</f>
        <v>0</v>
      </c>
      <c r="AB313" s="27">
        <f>SUM(AA304:AA313)/10</f>
        <v>0</v>
      </c>
      <c r="AC313" s="30" t="e">
        <f>F313/F306</f>
        <v>#DIV/0!</v>
      </c>
      <c r="AD313" s="27"/>
      <c r="AE313" s="30" t="e">
        <f>AC313^(4/7)</f>
        <v>#DIV/0!</v>
      </c>
      <c r="AF313" s="30">
        <f>SUM(C304:C313)/SUM(C294:C303)</f>
        <v>0</v>
      </c>
      <c r="AG313" s="30">
        <f>AF313^(4/10)</f>
        <v>0</v>
      </c>
      <c r="AH313" s="39">
        <f>100/E295*M313/100</f>
        <v>0</v>
      </c>
      <c r="AI313" s="39">
        <f>SUM(AH304:AH313)/10</f>
        <v>0</v>
      </c>
    </row>
    <row r="315" spans="3:3">
      <c r="C315"/>
    </row>
  </sheetData>
  <mergeCells count="1">
    <mergeCell ref="A1:B1"/>
  </mergeCells>
  <printOptions>
    <extLst>
      <ext uri="smNativeData">
        <pm:pageFlags xmlns:pm="smNativeData" id="1608053583" printRowHead="0" printColHead="0" printHeadLine="1" printFootLine="1" autoHeightHeader="0" autoHeightFooter="0" fitToPageBoth="0"/>
      </ext>
    </extLst>
  </printOptions>
  <pageMargins left="0.787500" right="0.787500" top="1.025000" bottom="1.025000" header="0.787500" footer="0.787500"/>
  <pageSetup paperSize="9" fitToWidth="0" fitToHeight="1" cellComments="asDisplayed" useFirstPageNumber="1"/>
  <headerFooter>
    <oddHeader>&amp;C&amp;"Arial"&amp;10&amp;A</oddHeader>
    <oddFooter>&amp;C&amp;"Arial"&amp;10Seite &amp;P</oddFooter>
    <extLst>
      <ext uri="smNativeData">
        <pm:header xmlns:pm="smNativeData" id="1608053583" l="56" r="56" t="56" b="56" borderId="0" fillId="0" vertical="0"/>
        <pm:footer xmlns:pm="smNativeData" id="1608053583" l="56" r="56" t="56" b="56" borderId="0" fillId="0" vertical="2"/>
        <pm:paperBin xmlns:pm="smNativeData" id="1608053583" Id="0" type="0" value="0"/>
        <pm:paperBin xmlns:pm="smNativeData" id="1608053583" Id="1" type="0" value="0"/>
      </ext>
    </extLst>
  </headerFooter>
  <extLst>
    <ext uri="smNativeData">
      <pm:sheetPrefs xmlns:pm="smNativeData" day="160805358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Standard</dc:title>
  <dc:subject/>
  <dc:creator>Michaela Ohlhus-Molthagen</dc:creator>
  <cp:keywords/>
  <dc:description/>
  <cp:lastModifiedBy>mmolthagen</cp:lastModifiedBy>
  <cp:revision>0</cp:revision>
  <dcterms:created xsi:type="dcterms:W3CDTF">2020-04-24T12:52:55Z</dcterms:created>
  <dcterms:modified xsi:type="dcterms:W3CDTF">2020-12-15T17:33:03Z</dcterms:modified>
</cp:coreProperties>
</file>