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  <sheet name="Raten p.a." sheetId="2" r:id="rId5"/>
  </sheets>
  <calcPr/>
  <extLst>
    <ext uri="smNativeData">
      <pm:revision xmlns:pm="smNativeData" day="1599501646" val="1019" rev="124" rev64="64" revOS="4" revMin="124" revMax="0"/>
      <pm:docPrefs xmlns:pm="smNativeData" id="1599501646" fixedDigits="0" showNotice="1" showProtection="1" showFrameBounds="1" autoChart="1" recalcOnPrint="1" recalcOnCopy="1" tab="567" useDefinedPrintRange="1" printArea="currentSheet"/>
      <pm:compatibility xmlns:pm="smNativeData" id="1599501646"/>
      <pm:defCurrency xmlns:pm="smNativeData" id="1599501646"/>
    </ext>
  </extLst>
</workbook>
</file>

<file path=xl/sharedStrings.xml><?xml version="1.0" encoding="utf-8"?>
<sst xmlns="http://schemas.openxmlformats.org/spreadsheetml/2006/main" count="12" uniqueCount="12">
  <si>
    <t>Name</t>
  </si>
  <si>
    <t>Zahlungsbeginn</t>
  </si>
  <si>
    <t>mtl. Rate</t>
  </si>
  <si>
    <t>Anz. Raten</t>
  </si>
  <si>
    <t>1. Jahr</t>
  </si>
  <si>
    <t>2. Jahr</t>
  </si>
  <si>
    <t>3. Jahr</t>
  </si>
  <si>
    <t>4. Jahr</t>
  </si>
  <si>
    <t>Hilfsspalte1</t>
  </si>
  <si>
    <t>Hilfsspalte2</t>
  </si>
  <si>
    <t>Hilfsspalte3</t>
  </si>
  <si>
    <t>Mustermann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</si>
</sst>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2" formatCode="0.00"/>
    <numFmt numFmtId="14" formatCode="DD/MM/YYYY"/>
    <numFmt numFmtId="164" formatCode="MMMM"/>
    <numFmt numFmtId="165" formatCode="YYYY"/>
    <numFmt numFmtId="166" formatCode="DD/MM/"/>
    <numFmt numFmtId="167" formatCode="#,##0.00\ [$€-1]"/>
  </numFmts>
  <fonts count="1">
    <font>
      <name val="Arial"/>
      <family val="2"/>
      <color rgb="FF000000"/>
      <sz val="10"/>
      <extLst>
        <ext uri="smNativeData">
          <pm:charSpec xmlns:pm="smNativeData" id="159950164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99501646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9501646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950164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2" fontId="0" fillId="0" borderId="0" xfId="0" applyNumberFormat="1"/>
    <xf numFmtId="166" fontId="0" fillId="0" borderId="0" xfId="0" applyNumberFormat="1"/>
    <xf numFmtId="167" fontId="0" fillId="0" borderId="0" xfId="0" applyNumberFormat="1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9950164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view="normal" workbookViewId="0">
      <selection activeCell="K21" sqref="K21"/>
    </sheetView>
  </sheetViews>
  <sheetFormatPr baseColWidth="9" defaultColWidth="10.000000" defaultRowHeight="13.45"/>
  <cols>
    <col min="1" max="1" width="19.729730" customWidth="1"/>
    <col min="2" max="2" width="16.036036" customWidth="1"/>
    <col min="3" max="3" width="12.162162" customWidth="1"/>
    <col min="9" max="9" width="12.522523" customWidth="1"/>
    <col min="10" max="10" width="12.432432" customWidth="1"/>
    <col min="11" max="11" width="13.153153" customWidth="1"/>
  </cols>
  <sheetData>
    <row r="1" spans="1:11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s="1" t="s">
        <v>11</v>
      </c>
      <c r="B2" s="4" t="n">
        <v>44013</v>
      </c>
      <c r="C2" s="3" t="n">
        <v>100</v>
      </c>
      <c r="D2" t="n">
        <v>36</v>
      </c>
      <c r="E2" s="3">
        <f>$C2*$I2</f>
        <v>600</v>
      </c>
      <c r="F2" s="3">
        <f>IF($K3&gt;=$C$2*12,$C$2*12,$K3)</f>
        <v>1200</v>
      </c>
      <c r="G2" s="3">
        <f>IF($K4&gt;=$C$2*12,$C$2*12,$K4)</f>
        <v>1200</v>
      </c>
      <c r="H2" s="3">
        <f>IF($K5&gt;=$C$2*12,$C$2*12,$K5)</f>
        <v>1200</v>
      </c>
      <c r="I2">
        <f>IF(ISBLANK($B2),"",VLOOKUP(J2,'Raten p.a.'!A1:B12,2,TRUE))</f>
        <v>6</v>
      </c>
      <c r="J2" s="2">
        <f>IF(ISBLANK($B2),"",$B2)</f>
        <v>44013</v>
      </c>
      <c r="K2" s="3">
        <f>IF(ISBLANK($B2),"",$C2*$D2)</f>
        <v>3600</v>
      </c>
    </row>
    <row r="3" spans="1:11">
      <c r="A3" s="1"/>
      <c r="B3" s="4"/>
      <c r="C3" s="3"/>
      <c r="E3" s="3"/>
      <c r="F3" s="3"/>
      <c r="G3" s="3"/>
      <c r="H3" s="3"/>
      <c r="I3" t="str">
        <f>IF(ISBLANK($B3),"",VLOOKUP(J3,'Raten p.a.'!A2:B13,2,TRUE))</f>
        <v/>
      </c>
      <c r="J3" s="2" t="str">
        <f>IF(ISBLANK($B3),"",$B3)</f>
        <v/>
      </c>
      <c r="K3" s="3">
        <f>IF(($K2-E$2)&gt;0,$K2-E$2,0)</f>
        <v>3000</v>
      </c>
    </row>
    <row r="4" spans="1:11">
      <c r="A4" s="1"/>
      <c r="B4" s="4"/>
      <c r="C4" s="3"/>
      <c r="E4" s="3"/>
      <c r="F4" s="3"/>
      <c r="G4" s="3"/>
      <c r="H4" s="3"/>
      <c r="I4" t="str">
        <f>IF(ISBLANK($B4),"",VLOOKUP(J4,'Raten p.a.'!A3:B14,2,TRUE))</f>
        <v/>
      </c>
      <c r="J4" s="2" t="str">
        <f>IF(ISBLANK($B4),"",$B4)</f>
        <v/>
      </c>
      <c r="K4" s="3">
        <f>IF(($K3-E$2)&gt;0,$K3-E$2,0)</f>
        <v>2400</v>
      </c>
    </row>
    <row r="5" spans="1:11">
      <c r="A5" s="1"/>
      <c r="B5" s="4"/>
      <c r="C5" s="3"/>
      <c r="E5" s="3"/>
      <c r="F5" s="3"/>
      <c r="G5" s="3"/>
      <c r="H5" s="3"/>
      <c r="I5" t="str">
        <f>IF(ISBLANK($B5),"",VLOOKUP(J5,'Raten p.a.'!A4:B15,2,TRUE))</f>
        <v/>
      </c>
      <c r="J5" s="2" t="str">
        <f>IF(ISBLANK($B5),"",$B5)</f>
        <v/>
      </c>
      <c r="K5" s="3">
        <f>IF(($K4-E$2)&gt;0,$K4-E$2,0)</f>
        <v>1800</v>
      </c>
    </row>
    <row r="6" spans="1:11">
      <c r="A6" s="1"/>
      <c r="B6" s="4"/>
      <c r="C6" s="3"/>
      <c r="E6" s="3"/>
      <c r="F6" s="3"/>
      <c r="G6" s="3"/>
      <c r="H6" s="3"/>
      <c r="I6" t="str">
        <f>IF(ISBLANK($B6),"",VLOOKUP(J6,'Raten p.a.'!A5:B16,2,TRUE))</f>
        <v/>
      </c>
      <c r="J6" s="2" t="str">
        <f>IF(ISBLANK($B6),"",$B6)</f>
        <v/>
      </c>
      <c r="K6" s="3">
        <f>IF(($K5-E$2)&gt;0,$K5-E$2,0)</f>
        <v>1200</v>
      </c>
    </row>
    <row r="7" spans="1:11">
      <c r="A7" s="1"/>
      <c r="B7" s="4"/>
      <c r="C7" s="3"/>
      <c r="E7" s="3"/>
      <c r="F7" s="3"/>
      <c r="G7" s="3"/>
      <c r="H7" s="3"/>
      <c r="I7" t="str">
        <f>IF(ISBLANK($B7),"",VLOOKUP(J7,'Raten p.a.'!A6:B17,2,TRUE))</f>
        <v/>
      </c>
      <c r="J7" s="2" t="str">
        <f>IF(ISBLANK($B7),"",$B7)</f>
        <v/>
      </c>
      <c r="K7" s="3">
        <f>IF(($K6-E$2)&gt;0,$K6-E$2,0)</f>
        <v>600</v>
      </c>
    </row>
    <row r="8" spans="1:11">
      <c r="A8" s="1"/>
      <c r="B8" s="4"/>
      <c r="C8" s="3"/>
      <c r="E8" s="3"/>
      <c r="F8" s="3"/>
      <c r="G8" s="3"/>
      <c r="H8" s="3"/>
      <c r="I8" t="str">
        <f>IF(ISBLANK($B8),"",VLOOKUP(J8,'Raten p.a.'!A7:B18,2,TRUE))</f>
        <v/>
      </c>
      <c r="J8" s="2" t="str">
        <f>IF(ISBLANK($B8),"",$B8)</f>
        <v/>
      </c>
      <c r="K8" s="3">
        <f>IF(($K7-E$2)&gt;0,$K7-E$2,0)</f>
        <v>0</v>
      </c>
    </row>
    <row r="9" spans="1:11">
      <c r="A9" s="1"/>
      <c r="B9" s="4"/>
      <c r="C9" s="3"/>
      <c r="E9" s="3"/>
      <c r="F9" s="3"/>
      <c r="G9" s="3"/>
      <c r="H9" s="3"/>
      <c r="I9" t="str">
        <f>IF(ISBLANK($B9),"",VLOOKUP(J9,'Raten p.a.'!A8:B19,2,TRUE))</f>
        <v/>
      </c>
      <c r="J9" s="2" t="str">
        <f>IF(ISBLANK($B9),"",$B9)</f>
        <v/>
      </c>
      <c r="K9" s="3">
        <f>IF(($K8-E$2)&gt;0,$K8-E$2,0)</f>
        <v>0</v>
      </c>
    </row>
    <row r="10" spans="1:11">
      <c r="A10" s="1"/>
      <c r="B10" s="4"/>
      <c r="C10" s="3"/>
      <c r="E10" s="3"/>
      <c r="F10" s="3"/>
      <c r="G10" s="3"/>
      <c r="H10" s="3"/>
      <c r="I10" t="str">
        <f>IF(ISBLANK($B10),"",VLOOKUP(J10,'Raten p.a.'!A9:B20,2,TRUE))</f>
        <v/>
      </c>
      <c r="J10" s="2" t="str">
        <f>IF(ISBLANK($B10),"",$B10)</f>
        <v/>
      </c>
      <c r="K10" s="3">
        <f>IF(($K9-E$2)&gt;0,$K9-E$2,0)</f>
        <v>0</v>
      </c>
    </row>
    <row r="11" spans="1:11">
      <c r="A11" s="1"/>
      <c r="B11" s="4"/>
      <c r="C11" s="3"/>
      <c r="E11" s="3"/>
      <c r="F11" s="3"/>
      <c r="G11" s="3"/>
      <c r="H11" s="3"/>
      <c r="I11" t="str">
        <f>IF(ISBLANK($B11),"",VLOOKUP(J11,'Raten p.a.'!A10:B21,2,TRUE))</f>
        <v/>
      </c>
      <c r="J11" s="2" t="str">
        <f>IF(ISBLANK($B11),"",$B11)</f>
        <v/>
      </c>
      <c r="K11" s="3">
        <f>IF(($K10-E$2)&gt;0,$K10-E$2,0)</f>
        <v>0</v>
      </c>
    </row>
    <row r="12" spans="2:11">
      <c r="B12" s="4"/>
      <c r="C12" s="3"/>
      <c r="E12" s="3"/>
      <c r="F12" s="3"/>
      <c r="G12" s="3"/>
      <c r="H12" s="3"/>
      <c r="I12" t="str">
        <f>IF(ISBLANK($B12),"",VLOOKUP(J12,'Raten p.a.'!A11:B22,2,TRUE))</f>
        <v/>
      </c>
      <c r="J12" s="2" t="str">
        <f>IF(ISBLANK($B12),"",$B12)</f>
        <v/>
      </c>
      <c r="K12" s="3">
        <f>IF(($K11-E$2)&gt;0,$K11-E$2,0)</f>
        <v>0</v>
      </c>
    </row>
    <row r="13" spans="2:11">
      <c r="B13" s="4"/>
      <c r="C13" s="3"/>
      <c r="E13" s="3"/>
      <c r="F13" s="3"/>
      <c r="G13" s="3"/>
      <c r="H13" s="3"/>
      <c r="I13" t="str">
        <f>IF(ISBLANK($B13),"",VLOOKUP(J13,'Raten p.a.'!A12:B23,2,TRUE))</f>
        <v/>
      </c>
      <c r="J13" s="2" t="str">
        <f>IF(ISBLANK($B13),"",$B13)</f>
        <v/>
      </c>
      <c r="K13" s="3">
        <f>IF(($K12-E$2)&gt;0,$K12-E$2,0)</f>
        <v>0</v>
      </c>
    </row>
    <row r="14" spans="2:11">
      <c r="B14" s="4"/>
      <c r="C14" s="3"/>
      <c r="E14" s="3"/>
      <c r="F14" s="3"/>
      <c r="G14" s="3"/>
      <c r="H14" s="3"/>
      <c r="I14" t="str">
        <f>IF(ISBLANK($B14),"",VLOOKUP(J14,'Raten p.a.'!A13:B24,2,TRUE))</f>
        <v/>
      </c>
      <c r="J14" s="2" t="str">
        <f>IF(ISBLANK($B14),"",$B14)</f>
        <v/>
      </c>
      <c r="K14" s="3">
        <f>IF(($K13-E$2)&gt;0,$K13-E$2,0)</f>
        <v>0</v>
      </c>
    </row>
    <row r="15" spans="2:11">
      <c r="B15" s="4"/>
      <c r="C15" s="3"/>
      <c r="E15" s="3"/>
      <c r="F15" s="3"/>
      <c r="G15" s="3"/>
      <c r="H15" s="3"/>
      <c r="I15" t="str">
        <f>IF(ISBLANK($B15),"",VLOOKUP(J15,'Raten p.a.'!A14:B25,2,TRUE))</f>
        <v/>
      </c>
      <c r="J15" s="2" t="str">
        <f>IF(ISBLANK($B15),"",$B15)</f>
        <v/>
      </c>
      <c r="K15" s="3">
        <f>IF(($K14-E$2)&gt;0,$K14-E$2,0)</f>
        <v>0</v>
      </c>
    </row>
    <row r="16" spans="2:11">
      <c r="B16" s="4"/>
      <c r="C16" s="3"/>
      <c r="E16" s="3"/>
      <c r="F16" s="3"/>
      <c r="G16" s="3"/>
      <c r="H16" s="3"/>
      <c r="I16" t="str">
        <f>IF(ISBLANK($B16),"",VLOOKUP(J16,'Raten p.a.'!A15:B26,2,TRUE))</f>
        <v/>
      </c>
      <c r="J16" s="2" t="str">
        <f>IF(ISBLANK($B16),"",$B16)</f>
        <v/>
      </c>
      <c r="K16" s="3">
        <f>IF(($K15-E$2)&gt;0,$K15-E$2,0)</f>
        <v>0</v>
      </c>
    </row>
    <row r="17" spans="2:11">
      <c r="B17" s="4"/>
      <c r="C17" s="3"/>
      <c r="E17" s="3"/>
      <c r="F17" s="3"/>
      <c r="G17" s="3"/>
      <c r="H17" s="3"/>
      <c r="I17" t="str">
        <f>IF(ISBLANK($B17),"",VLOOKUP(J17,'Raten p.a.'!A16:B27,2,TRUE))</f>
        <v/>
      </c>
      <c r="J17" s="2" t="str">
        <f>IF(ISBLANK($B17),"",$B17)</f>
        <v/>
      </c>
      <c r="K17" s="3">
        <f>IF(($K16-E$2)&gt;0,$K16-E$2,0)</f>
        <v>0</v>
      </c>
    </row>
    <row r="18" spans="2:11">
      <c r="B18" s="4"/>
      <c r="C18" s="3"/>
      <c r="E18" s="3"/>
      <c r="F18" s="3"/>
      <c r="G18" s="3"/>
      <c r="H18" s="3"/>
      <c r="I18" t="str">
        <f>IF(ISBLANK($B18),"",VLOOKUP(J18,'Raten p.a.'!A17:B28,2,TRUE))</f>
        <v/>
      </c>
      <c r="J18" s="2" t="str">
        <f>IF(ISBLANK($B18),"",$B18)</f>
        <v/>
      </c>
      <c r="K18" s="3">
        <f>IF(($K17-E$2)&gt;0,$K17-E$2,0)</f>
        <v>0</v>
      </c>
    </row>
    <row r="19" spans="2:11">
      <c r="B19" s="4"/>
      <c r="C19" s="3"/>
      <c r="E19" s="3"/>
      <c r="F19" s="3"/>
      <c r="G19" s="3"/>
      <c r="H19" s="3"/>
      <c r="I19" t="str">
        <f>IF(ISBLANK($B19),"",VLOOKUP(J19,'Raten p.a.'!A18:B29,2,TRUE))</f>
        <v/>
      </c>
      <c r="J19" s="2" t="str">
        <f>IF(ISBLANK($B19),"",$B19)</f>
        <v/>
      </c>
      <c r="K19" s="3"/>
    </row>
    <row r="20" spans="2:11">
      <c r="B20" s="4"/>
      <c r="C20" s="3"/>
      <c r="E20" s="3"/>
      <c r="F20" s="3"/>
      <c r="G20" s="3"/>
      <c r="H20" s="3"/>
      <c r="I20" t="str">
        <f>IF(ISBLANK($B20),"",VLOOKUP(J20,'Raten p.a.'!A19:B30,2,TRUE))</f>
        <v/>
      </c>
      <c r="J20" s="2" t="str">
        <f>IF(ISBLANK($B20),"",$B20)</f>
        <v/>
      </c>
      <c r="K20" s="3"/>
    </row>
    <row r="21" spans="2:11">
      <c r="B21" s="4"/>
      <c r="C21" s="3"/>
      <c r="F21" s="3"/>
      <c r="G21" s="3"/>
      <c r="H21" s="3"/>
      <c r="I21" t="str">
        <f>IF(ISBLANK($B21),"",VLOOKUP(J21,'Raten p.a.'!A20:B31,2,TRUE))</f>
        <v/>
      </c>
      <c r="J21" s="2" t="str">
        <f>IF(ISBLANK($B21),"",$B21)</f>
        <v/>
      </c>
      <c r="K21" s="3"/>
    </row>
    <row r="22" spans="2:11">
      <c r="B22" s="4"/>
      <c r="F22" s="3"/>
      <c r="G22" s="3"/>
      <c r="H22" s="3"/>
      <c r="I22" t="str">
        <f>IF(ISBLANK($B22),"",VLOOKUP(J22,'Raten p.a.'!A21:B32,2,TRUE))</f>
        <v/>
      </c>
      <c r="J22" s="2" t="str">
        <f>IF(ISBLANK($B22),"",$B22)</f>
        <v/>
      </c>
      <c r="K22" s="3"/>
    </row>
    <row r="23" spans="2:11">
      <c r="B23" s="4"/>
      <c r="F23" s="3"/>
      <c r="G23" s="3"/>
      <c r="H23" s="3"/>
      <c r="I23" t="str">
        <f>IF(ISBLANK($B23),"",VLOOKUP(J23,'Raten p.a.'!A22:B33,2,TRUE))</f>
        <v/>
      </c>
      <c r="J23" s="2" t="str">
        <f>IF(ISBLANK($B23),"",$B23)</f>
        <v/>
      </c>
      <c r="K23" s="3"/>
    </row>
    <row r="24" spans="6:8">
      <c r="F24" s="3"/>
      <c r="G24" s="3"/>
      <c r="H24" s="3"/>
    </row>
  </sheetData>
  <printOptions>
    <extLst>
      <ext uri="smNativeData">
        <pm:pageFlags xmlns:pm="smNativeData" id="159950164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 orientation="landscape"/>
  <headerFooter>
    <extLst>
      <ext uri="smNativeData">
        <pm:header xmlns:pm="smNativeData" id="1599501646" l="56" r="56" t="56" b="56" borderId="0" fillId="0" vertical="0"/>
        <pm:footer xmlns:pm="smNativeData" id="1599501646" l="56" r="56" t="56" b="56" borderId="0" fillId="0" vertical="2"/>
        <pm:paperBin xmlns:pm="smNativeData" id="1599501646" Id="0" type="0" value="0"/>
        <pm:paperBin xmlns:pm="smNativeData" id="1599501646" Id="1" type="0" value="0"/>
      </ext>
    </extLst>
  </headerFooter>
  <extLst>
    <ext uri="smNativeData">
      <pm:sheetPrefs xmlns:pm="smNativeData" day="159950164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view="normal" workbookViewId="0">
      <selection activeCell="B7" sqref="B7"/>
    </sheetView>
  </sheetViews>
  <sheetFormatPr baseColWidth="9" defaultColWidth="10.000000" defaultRowHeight="13.45"/>
  <sheetData>
    <row r="1" spans="1:4">
      <c r="A1" s="2" t="n">
        <v>43831</v>
      </c>
      <c r="B1" t="n">
        <v>12</v>
      </c>
    </row>
    <row r="2" spans="1:4">
      <c r="A2" s="2" t="n">
        <v>43862</v>
      </c>
      <c r="B2" t="n">
        <v>11</v>
      </c>
    </row>
    <row r="3" spans="1:4">
      <c r="A3" s="2" t="n">
        <v>43891</v>
      </c>
      <c r="B3" t="n">
        <v>10</v>
      </c>
    </row>
    <row r="4" spans="1:4">
      <c r="A4" s="2" t="n">
        <v>43922</v>
      </c>
      <c r="B4" t="n">
        <v>9</v>
      </c>
    </row>
    <row r="5" spans="1:4">
      <c r="A5" s="2" t="n">
        <v>43952</v>
      </c>
      <c r="B5" t="n">
        <v>8</v>
      </c>
    </row>
    <row r="6" spans="1:4">
      <c r="A6" s="2" t="n">
        <v>43983</v>
      </c>
      <c r="B6" t="n">
        <v>7</v>
      </c>
    </row>
    <row r="7" spans="1:4">
      <c r="A7" s="2" t="n">
        <v>44013</v>
      </c>
      <c r="B7" t="n">
        <v>6</v>
      </c>
    </row>
    <row r="8" spans="1:4">
      <c r="A8" s="2" t="n">
        <v>44044</v>
      </c>
      <c r="B8" t="n">
        <v>5</v>
      </c>
    </row>
    <row r="9" spans="1:4">
      <c r="A9" s="2" t="n">
        <v>44075</v>
      </c>
      <c r="B9" t="n">
        <v>4</v>
      </c>
    </row>
    <row r="10" spans="1:4">
      <c r="A10" s="2" t="n">
        <v>44105</v>
      </c>
      <c r="B10" t="n">
        <v>3</v>
      </c>
    </row>
    <row r="11" spans="1:4">
      <c r="A11" s="2" t="n">
        <v>44136</v>
      </c>
      <c r="B11" t="n">
        <v>2</v>
      </c>
    </row>
    <row r="12" spans="1:4">
      <c r="A12" s="2" t="n">
        <v>44166</v>
      </c>
      <c r="B12" t="n">
        <v>1</v>
      </c>
    </row>
  </sheetData>
  <printOptions>
    <extLst>
      <ext uri="smNativeData">
        <pm:pageFlags xmlns:pm="smNativeData" id="1599501646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9501646" l="56" r="56" t="56" b="56" borderId="0" fillId="0" vertical="0"/>
        <pm:footer xmlns:pm="smNativeData" id="1599501646" l="56" r="56" t="56" b="56" borderId="0" fillId="0" vertical="2"/>
        <pm:paperBin xmlns:pm="smNativeData" id="1599501646" Id="0" type="0" value="0"/>
        <pm:paperBin xmlns:pm="smNativeData" id="1599501646" Id="1" type="0" value="0"/>
      </ext>
    </extLst>
  </headerFooter>
  <extLst>
    <ext uri="smNativeData">
      <pm:sheetPrefs xmlns:pm="smNativeData" day="1599501646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dcterms:created xsi:type="dcterms:W3CDTF">2020-09-07T17:00:25Z</dcterms:created>
  <dcterms:modified xsi:type="dcterms:W3CDTF">2020-09-07T18:00:46Z</dcterms:modified>
</cp:coreProperties>
</file>