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x-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planmaker.spreadsheetml.template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herb0"/>
  <workbookPr/>
  <bookViews>
    <workbookView activeTab="1" xWindow="240" yWindow="60" windowWidth="0" windowHeight="0" tabRatio="500"/>
  </bookViews>
  <sheets>
    <sheet name="Spielwerte" sheetId="1" r:id="rId4"/>
    <sheet name="Berechnung Turnier" sheetId="2" r:id="rId5"/>
  </sheets>
  <calcPr/>
  <extLst>
    <ext uri="smNativeData">
      <pm:revision xmlns:pm="smNativeData" day="3599" val="970" rev="124" rev64="64" revOS="4" revMin="124" revMax="0"/>
      <pm:docPrefs xmlns:pm="smNativeData" id="3599" fixedDigits="0" showNotice="1" showFrameBounds="1" autoChart="1" recalcOnPrint="1" recalcOnCopy="1" compatTextArt="1" tab="567" useDefinedPrintRange="1" printArea="currentSheet"/>
      <pm:compatibility xmlns:pm="smNativeData" id="3599" overlapCells="1"/>
      <pm:defCurrency xmlns:pm="smNativeData" id="3599"/>
    </ext>
  </extLst>
</workbook>
</file>

<file path=xl/sharedStrings.xml><?xml version="1.0" encoding="utf-8"?>
<sst xmlns="http://schemas.openxmlformats.org/spreadsheetml/2006/main" count="72" uniqueCount="51">
  <si>
    <t>Name</t>
  </si>
  <si>
    <t>Spieler 1</t>
  </si>
  <si>
    <t>Chwanzus</t>
  </si>
  <si>
    <t>Spieler 2</t>
  </si>
  <si>
    <t>Longus</t>
  </si>
  <si>
    <t>Spieler 3</t>
  </si>
  <si>
    <t>Prian</t>
  </si>
  <si>
    <t>Spieler 4</t>
  </si>
  <si>
    <t>Grundwerte</t>
  </si>
  <si>
    <t>Schellen
Karo</t>
  </si>
  <si>
    <t xml:space="preserve">Rot
Herz </t>
  </si>
  <si>
    <t>Grün
Pik</t>
  </si>
  <si>
    <t>Eichel
Kreuz</t>
  </si>
  <si>
    <t xml:space="preserve">Null </t>
  </si>
  <si>
    <t>Grand</t>
  </si>
  <si>
    <t>Null 
hand</t>
  </si>
  <si>
    <t>Null 
ouvert</t>
  </si>
  <si>
    <t>Null 
Ouvert
hand</t>
  </si>
  <si>
    <t>Spielwerte</t>
  </si>
  <si>
    <t>mit / ohne</t>
  </si>
  <si>
    <t>Spielt</t>
  </si>
  <si>
    <t>Gewinnstufen</t>
  </si>
  <si>
    <t>Hand</t>
  </si>
  <si>
    <t>+1</t>
  </si>
  <si>
    <t>Schneider</t>
  </si>
  <si>
    <t>Schn. angesagt</t>
  </si>
  <si>
    <t>Schwarz</t>
  </si>
  <si>
    <t>Schw. angesagt</t>
  </si>
  <si>
    <t>offen</t>
  </si>
  <si>
    <t>Alle quadratischen Zellen, außer Spalte F, sind Auswahlfelder, also am besten von
 Rechts nach Links ausfüllen</t>
  </si>
  <si>
    <t>Endabrechnung</t>
  </si>
  <si>
    <t>Spieler1</t>
  </si>
  <si>
    <t>Spieler2</t>
  </si>
  <si>
    <t>Spieler3</t>
  </si>
  <si>
    <t>Spieler4</t>
  </si>
  <si>
    <t xml:space="preserve">Σ Spiele
</t>
  </si>
  <si>
    <t xml:space="preserve">gew. - verl. x 50
</t>
  </si>
  <si>
    <t xml:space="preserve">verl. Gegnersp. x 40
</t>
  </si>
  <si>
    <t>Werte</t>
  </si>
  <si>
    <t>+Gewinnstufen</t>
  </si>
  <si>
    <t>Gesamt</t>
  </si>
  <si>
    <t>Nr. des Spieles</t>
  </si>
  <si>
    <t>eingepasst?</t>
  </si>
  <si>
    <t>Grundwert</t>
  </si>
  <si>
    <t>mit /ohne</t>
  </si>
  <si>
    <t>spielt</t>
  </si>
  <si>
    <t>Scneider</t>
  </si>
  <si>
    <t>- angesagt</t>
  </si>
  <si>
    <t>Spielwert</t>
  </si>
  <si>
    <t>gewonnen?</t>
  </si>
  <si>
    <t>verloren?</t>
  </si>
</sst>
</file>

<file path=xl/styles.xml><?xml version="1.0" encoding="utf-8"?>
<styleSheet xmlns="http://schemas.openxmlformats.org/spreadsheetml/2006/main">
  <numFmts count="9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49" formatCode="@"/>
  </numFmts>
  <fonts count="1">
    <font>
      <name val="Arial"/>
      <family val="2"/>
      <color rgb="FF000000"/>
      <sz val="10"/>
      <extLst>
        <ext uri="smNativeData">
          <pm:charSpec xmlns:pm="smNativeData" id="3599" ulstyle="none" kern="1">
            <pm:latin face="Arial" sz="200" lang="default"/>
            <pm:cs face="Times New Roman" sz="200" lang="default"/>
            <pm:ea face="SimSun" sz="200" lang="default"/>
          </pm:charSpec>
        </ext>
      </extLst>
    </font>
  </fonts>
  <fills count="44">
    <fill>
      <patternFill patternType="none"/>
    </fill>
    <fill>
      <patternFill patternType="gray125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</fills>
  <borders count="43">
    <border>
      <left style="none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3599"/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3599">
            <pm:line position="bottom" type="1" style="0" width="2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3599">
            <pm:line position="top" type="1" style="0" width="40" dist="20" width2="20" rgb="000000"/>
            <pm:line position="bottom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3599">
            <pm:line position="top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3599">
            <pm:line position="top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3599">
            <pm:line position="top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none">
        <color rgb="FF000000"/>
      </top>
      <bottom style="none">
        <color rgb="FF000000"/>
      </bottom>
      <extLst>
        <ext uri="smNativeData">
          <pm:border xmlns:pm="smNativeData" id="3599">
            <pm:line position="lef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3599"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3599">
            <pm:line position="bottom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3599">
            <pm:line position="top" type="1" style="0" width="40" dist="20" width2="20" rgb="000000"/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3599">
            <pm:line position="top" type="1" style="0" width="40" dist="20" width2="20" rgb="000000"/>
            <pm:line position="bottom" type="1" style="0" width="4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3599">
            <pm:line position="top" type="1" style="0" width="4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3599">
            <pm:line position="bottom" type="1" style="0" width="4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3599">
            <pm:line position="top" type="1" style="0" width="20" dist="20" width2="20" rgb="000000"/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ck">
        <color rgb="FF000000"/>
      </bottom>
      <extLst>
        <ext uri="smNativeData">
          <pm:border xmlns:pm="smNativeData" id="3599">
            <pm:line position="bottom" type="1" style="0" width="40" dist="20" width2="20" rgb="000000"/>
            <pm:line position="left" type="1" style="0" width="2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3599">
            <pm:line position="top" type="1" style="0" width="40" dist="20" width2="20" rgb="000000"/>
            <pm:line position="bottom" type="1" style="0" width="20" dist="20" width2="20" rgb="000000"/>
            <pm:line position="left" type="1" style="0" width="4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3599">
            <pm:line position="top" type="1" style="0" width="2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3599">
            <pm:line position="top" type="1" style="0" width="2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3599">
            <pm:line position="top" type="1" style="0" width="2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3599">
            <pm:line position="top" type="1" style="0" width="20" dist="20" width2="20" rgb="000000"/>
            <pm:line position="bottom" type="1" style="0" width="2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3599">
            <pm:line position="top" type="1" style="0" width="2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3599">
            <pm:line position="top" type="1" style="0" width="2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3599">
            <pm:line position="top" type="1" style="0" width="2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3599">
            <pm:line position="top" type="1" style="0" width="40" dist="20" width2="20" rgb="000000"/>
            <pm:line position="bottom" type="1" style="0" width="2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3599">
            <pm:line position="top" type="1" style="0" width="20" dist="20" width2="20" rgb="000000"/>
            <pm:line position="bottom" type="1" style="0" width="2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3599">
            <pm:line position="top" type="1" style="0" width="20" dist="20" width2="20" rgb="000000"/>
            <pm:line position="bottom" type="1" style="0" width="4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3599">
            <pm:line position="top" type="1" style="0" width="20" dist="20" width2="20" rgb="000000"/>
            <pm:line position="bottom" type="1" style="0" width="40" dist="20" width2="20" rgb="000000"/>
            <pm:line position="left" type="1" style="0" width="2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3599">
            <pm:line position="top" type="1" style="0" width="20" dist="20" width2="20" rgb="000000"/>
            <pm:line position="bottom" type="1" style="0" width="20" dist="20" width2="20" rgb="000000"/>
            <pm:line position="left" type="1" style="0" width="4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3599">
            <pm:line position="top" type="1" style="0" width="20" dist="20" width2="20" rgb="000000"/>
            <pm:line position="bottom" type="1" style="0" width="4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3599">
            <pm:line position="top" type="1" style="0" width="40" dist="20" width2="20" rgb="000000"/>
            <pm:line position="bottom" type="1" style="0" width="2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n">
        <color rgb="FF000000"/>
      </top>
      <bottom style="thin">
        <color rgb="FF000000"/>
      </bottom>
      <extLst>
        <ext uri="smNativeData">
          <pm:border xmlns:pm="smNativeData" id="3599">
            <pm:line position="top" type="1" style="0" width="20" dist="20" width2="20" rgb="000000"/>
            <pm:line position="bottom" type="1" style="0" width="2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n">
        <color rgb="FF000000"/>
      </top>
      <bottom style="thick">
        <color rgb="FF000000"/>
      </bottom>
      <extLst>
        <ext uri="smNativeData">
          <pm:border xmlns:pm="smNativeData" id="3599">
            <pm:line position="top" type="1" style="0" width="20" dist="20" width2="20" rgb="000000"/>
            <pm:line position="bottom" type="1" style="0" width="40" dist="20" width2="20" rgb="000000"/>
            <pm:line position="right" type="1" style="0" width="40" dist="20" width2="20" rgb="000000"/>
          </pm:border>
        </ext>
      </extLst>
    </border>
    <border>
      <left style="thick">
        <color rgb="FF000000"/>
      </left>
      <right style="thin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3599">
            <pm:line position="bottom" type="1" style="0" width="20" dist="20" width2="20" rgb="000000"/>
            <pm:line position="left" type="1" style="0" width="4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3599">
            <pm:line position="bottom" type="1" style="0" width="20" dist="20" width2="20" rgb="000000"/>
            <pm:line position="left" type="1" style="0" width="20" dist="20" width2="20" rgb="000000"/>
          </pm:border>
        </ext>
      </extLst>
    </border>
    <border>
      <left style="thick">
        <color rgb="FF000000"/>
      </left>
      <right style="none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3599">
            <pm:line position="bottom" type="1" style="0" width="20" dist="20" width2="20" rgb="000000"/>
            <pm:line position="left" type="1" style="0" width="40" dist="20" width2="20" rgb="000000"/>
          </pm:border>
        </ext>
      </extLst>
    </border>
    <border>
      <left style="none">
        <color rgb="FF000000"/>
      </left>
      <right style="none">
        <color rgb="FF000000"/>
      </right>
      <top style="thick">
        <color rgb="FF000000"/>
      </top>
      <bottom style="thin">
        <color rgb="FF000000"/>
      </bottom>
      <extLst>
        <ext uri="smNativeData">
          <pm:border xmlns:pm="smNativeData" id="3599">
            <pm:line position="top" type="1" style="0" width="40" dist="20" width2="20" rgb="000000"/>
            <pm:line position="bottom" type="1" style="0" width="20" dist="20" width2="20" rgb="000000"/>
          </pm:border>
        </ext>
      </extLst>
    </border>
    <border>
      <left style="thick">
        <color rgb="FF000000"/>
      </left>
      <right style="thick">
        <color rgb="FF000000"/>
      </right>
      <top style="none">
        <color rgb="FF000000"/>
      </top>
      <bottom style="thin">
        <color rgb="FF000000"/>
      </bottom>
      <extLst>
        <ext uri="smNativeData">
          <pm:border xmlns:pm="smNativeData" id="3599">
            <pm:line position="bottom" type="1" style="0" width="20" dist="20" width2="20" rgb="000000"/>
            <pm:line position="left" type="1" style="0" width="40" dist="20" width2="20" rgb="000000"/>
            <pm:line position="right" type="1" style="0" width="40" dist="20" width2="20" rgb="000000"/>
          </pm:border>
        </ext>
      </extLst>
    </border>
    <border>
      <left style="none">
        <color rgb="FF000000"/>
      </left>
      <right style="thick">
        <color rgb="FF000000"/>
      </right>
      <top style="thin">
        <color rgb="FF000000"/>
      </top>
      <bottom style="none">
        <color rgb="FF000000"/>
      </bottom>
      <extLst>
        <ext uri="smNativeData">
          <pm:border xmlns:pm="smNativeData" id="3599">
            <pm:line position="top" type="1" style="0" width="2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thin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3599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3599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none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3599">
            <pm:line position="top" type="1" style="0" width="40" dist="20" width2="20" rgb="000000"/>
            <pm:line position="left" type="1" style="0" width="2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ck">
        <color rgb="FF000000"/>
      </top>
      <bottom style="thick">
        <color rgb="FF000000"/>
      </bottom>
      <extLst>
        <ext uri="smNativeData">
          <pm:border xmlns:pm="smNativeData" id="3599">
            <pm:line position="top" type="1" style="0" width="40" dist="20" width2="20" rgb="000000"/>
            <pm:line position="bottom" type="1" style="0" width="4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  <border>
      <left style="thin">
        <color rgb="FF000000"/>
      </left>
      <right style="thick">
        <color rgb="FF000000"/>
      </right>
      <top style="thick">
        <color rgb="FF000000"/>
      </top>
      <bottom style="none">
        <color rgb="FF000000"/>
      </bottom>
      <extLst>
        <ext uri="smNativeData">
          <pm:border xmlns:pm="smNativeData" id="3599">
            <pm:line position="top" type="1" style="0" width="40" dist="20" width2="20" rgb="000000"/>
            <pm:line position="left" type="1" style="0" width="20" dist="20" width2="20" rgb="000000"/>
            <pm:line position="right" type="1" style="0" width="40" dist="20" width2="20" rgb="000000"/>
          </pm:border>
        </ext>
      </extLst>
    </border>
  </borders>
  <cellStyleXfs count="1">
    <xf numFmtId="0" fontId="0" fillId="0" borderId="0" applyNumberFormat="1" applyFont="1" applyFill="1" applyBorder="1" applyAlignment="1" applyProtection="1"/>
  </cellStyleXfs>
  <cellXfs count="54">
    <xf numFmtId="0" fontId="0" fillId="0" borderId="0" xfId="0"/>
    <xf numFmtId="0" fontId="0" fillId="0" borderId="0" xfId="0" applyAlignment="1">
      <alignment wrapText="1"/>
    </xf>
    <xf numFmtId="49" fontId="0" fillId="0" borderId="0" xfId="0" applyNumberFormat="1"/>
    <xf numFmtId="0" fontId="0" fillId="0" borderId="0" xfId="0" applyAlignment="1">
      <alignment horizontal="left" textRotation="90"/>
      <extLst>
        <ext uri="smNativeData">
          <pm:cellMargin xmlns:pm="smNativeData" id="3599" l="0" r="0" t="0" b="0" textRotation="3"/>
        </ext>
      </extLst>
    </xf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0" fillId="0" borderId="9" xfId="0" applyBorder="1" applyAlignment="1">
      <alignment horizontal="left" textRotation="90"/>
      <extLst>
        <ext uri="smNativeData">
          <pm:cellMargin xmlns:pm="smNativeData" id="3599" l="0" r="0" t="0" b="0" textRotation="3"/>
        </ext>
      </extLst>
    </xf>
    <xf numFmtId="0" fontId="0" fillId="0" borderId="10" xfId="0" applyBorder="1" applyAlignment="1">
      <alignment horizontal="left" textRotation="90"/>
      <extLst>
        <ext uri="smNativeData">
          <pm:cellMargin xmlns:pm="smNativeData" id="3599" l="0" r="0" t="0" b="0" textRotation="3"/>
        </ext>
      </extLst>
    </xf>
    <xf numFmtId="0" fontId="0" fillId="0" borderId="11" xfId="0" applyBorder="1"/>
    <xf numFmtId="0" fontId="0" fillId="0" borderId="8" xfId="0" applyBorder="1" applyAlignment="1">
      <alignment horizontal="center" vertical="center" textRotation="90"/>
      <extLst>
        <ext uri="smNativeData">
          <pm:cellMargin xmlns:pm="smNativeData" id="3599" l="0" r="0" t="0" b="0" textRotation="3"/>
        </ext>
      </extLst>
    </xf>
    <xf numFmtId="0" fontId="0" fillId="0" borderId="3" xfId="0" applyBorder="1" applyAlignment="1">
      <alignment horizontal="left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12" xfId="0" applyBorder="1"/>
    <xf numFmtId="0" fontId="0" fillId="0" borderId="13" xfId="0" applyBorder="1"/>
    <xf numFmtId="0" fontId="0" fillId="0" borderId="14" xfId="0" applyBorder="1"/>
    <xf numFmtId="0" fontId="0" fillId="0" borderId="15" xfId="0" applyBorder="1"/>
    <xf numFmtId="0" fontId="0" fillId="0" borderId="16" xfId="0" applyBorder="1"/>
    <xf numFmtId="0" fontId="0" fillId="0" borderId="17" xfId="0" applyBorder="1"/>
    <xf numFmtId="0" fontId="0" fillId="0" borderId="18" xfId="0" applyBorder="1"/>
    <xf numFmtId="0" fontId="0" fillId="0" borderId="19" xfId="0" applyBorder="1" applyAlignment="1">
      <alignment wrapText="1"/>
    </xf>
    <xf numFmtId="0" fontId="0" fillId="0" borderId="20" xfId="0" applyBorder="1"/>
    <xf numFmtId="0" fontId="0" fillId="0" borderId="21" xfId="0" applyBorder="1"/>
    <xf numFmtId="0" fontId="0" fillId="0" borderId="22" xfId="0" applyBorder="1"/>
    <xf numFmtId="0" fontId="0" fillId="0" borderId="23" xfId="0" applyBorder="1"/>
    <xf numFmtId="0" fontId="0" fillId="0" borderId="24" xfId="0" applyBorder="1"/>
    <xf numFmtId="0" fontId="0" fillId="0" borderId="25" xfId="0" applyBorder="1"/>
    <xf numFmtId="0" fontId="0" fillId="0" borderId="26" xfId="0" applyBorder="1"/>
    <xf numFmtId="0" fontId="0" fillId="0" borderId="27" xfId="0" applyBorder="1"/>
    <xf numFmtId="0" fontId="0" fillId="0" borderId="28" xfId="0" applyBorder="1"/>
    <xf numFmtId="0" fontId="0" fillId="0" borderId="29" xfId="0" applyBorder="1"/>
    <xf numFmtId="0" fontId="0" fillId="0" borderId="30" xfId="0" applyBorder="1"/>
    <xf numFmtId="0" fontId="0" fillId="0" borderId="31" xfId="0" applyBorder="1"/>
    <xf numFmtId="0" fontId="0" fillId="0" borderId="32" xfId="0" applyBorder="1" applyAlignment="1">
      <alignment wrapText="1"/>
    </xf>
    <xf numFmtId="0" fontId="0" fillId="0" borderId="33" xfId="0" applyBorder="1"/>
    <xf numFmtId="0" fontId="0" fillId="0" borderId="34" xfId="0" applyBorder="1"/>
    <xf numFmtId="0" fontId="0" fillId="0" borderId="35" xfId="0" applyBorder="1"/>
    <xf numFmtId="0" fontId="0" fillId="0" borderId="36" xfId="0" applyBorder="1"/>
    <xf numFmtId="0" fontId="0" fillId="0" borderId="37" xfId="0" applyBorder="1"/>
    <xf numFmtId="0" fontId="0" fillId="0" borderId="38" xfId="0" applyBorder="1" applyAlignment="1">
      <alignment horizontal="left" textRotation="90"/>
      <extLst>
        <ext uri="smNativeData">
          <pm:cellMargin xmlns:pm="smNativeData" id="3599" l="0" r="0" t="0" b="0" textRotation="3"/>
        </ext>
      </extLst>
    </xf>
    <xf numFmtId="0" fontId="0" fillId="0" borderId="39" xfId="0" applyBorder="1" applyAlignment="1">
      <alignment horizontal="left" textRotation="90"/>
      <extLst>
        <ext uri="smNativeData">
          <pm:cellMargin xmlns:pm="smNativeData" id="3599" l="0" r="0" t="0" b="0" textRotation="3"/>
        </ext>
      </extLst>
    </xf>
    <xf numFmtId="0" fontId="0" fillId="0" borderId="40" xfId="0" applyBorder="1"/>
    <xf numFmtId="49" fontId="0" fillId="0" borderId="3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0" borderId="39" xfId="0" applyNumberFormat="1" applyBorder="1" applyAlignment="1">
      <alignment horizontal="left" textRotation="90"/>
      <extLst>
        <ext uri="smNativeData">
          <pm:cellMargin xmlns:pm="smNativeData" id="3599" l="0" r="0" t="0" b="0" textRotation="3"/>
        </ext>
      </extLst>
    </xf>
    <xf numFmtId="49" fontId="0" fillId="0" borderId="5" xfId="0" applyNumberFormat="1" applyBorder="1" applyAlignment="1">
      <alignment horizontal="center"/>
    </xf>
    <xf numFmtId="0" fontId="0" fillId="0" borderId="41" xfId="0" applyBorder="1"/>
    <xf numFmtId="0" fontId="0" fillId="0" borderId="42" xfId="0" applyBorder="1"/>
  </cellXfs>
  <cellStyles count="1">
    <cellStyle name="Normal" xfId="0" builtinId="0" customBuiltin="1" idx="0" base="0"/>
  </cellStyles>
  <tableStyles count="0"/>
  <extLst>
    <ext uri="smNativeData">
      <pm:charStyles xmlns:pm="smNativeData" id="3599" count="1">
        <pm:charStyle name="Normal" fontId="0"/>
      </pm:charStyles>
    </ext>
  </extLst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Arial"/>
        <a:ea typeface="SimSun"/>
        <a:cs typeface="Times New Roma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>
        <a:prstTxWarp prst="textNoShape">
          <a:avLst/>
        </a:prstTxWarp>
        <a:noAutofit/>
      </a:bodyPr>
      <a:lstStyle>
        <a:defPPr>
          <a:defRPr/>
        </a:defPPr>
      </a:lstStyle>
      <a:style>
        <a:lnRef idx="0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M23"/>
  <sheetViews>
    <sheetView view="normal" workbookViewId="0">
      <selection activeCell="B5" sqref="B5"/>
    </sheetView>
  </sheetViews>
  <sheetFormatPr baseColWidth="9" defaultColWidth="10.000000" defaultRowHeight="13.45"/>
  <cols>
    <col min="1" max="1" width="8.729730" customWidth="1"/>
    <col min="2" max="2" width="4.612613" customWidth="1"/>
    <col min="3" max="3" width="4.819820" customWidth="1"/>
    <col min="4" max="4" width="5.702703" customWidth="1"/>
    <col min="5" max="5" width="4.405405" customWidth="1"/>
    <col min="6" max="6" width="5.819820" customWidth="1"/>
    <col min="7" max="7" width="4.810811" customWidth="1"/>
    <col min="8" max="8" width="5.819820" customWidth="1"/>
    <col min="9" max="9" width="6.225225" customWidth="1"/>
    <col min="10" max="13" width="2.810811" customWidth="1"/>
  </cols>
  <sheetData>
    <row r="1" spans="2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/>
    </row>
    <row r="9" spans="1:1">
      <c r="A9" t="s">
        <v>8</v>
      </c>
    </row>
    <row r="10" spans="1:9">
      <c r="A10" s="1" t="s">
        <v>9</v>
      </c>
      <c r="B10" s="1" t="s">
        <v>10</v>
      </c>
      <c r="C10" s="1" t="s">
        <v>11</v>
      </c>
      <c r="D10" s="1" t="s">
        <v>12</v>
      </c>
      <c r="E10" t="s">
        <v>13</v>
      </c>
      <c r="F10" t="s">
        <v>14</v>
      </c>
      <c r="G10" s="1" t="s">
        <v>15</v>
      </c>
      <c r="H10" s="1" t="s">
        <v>16</v>
      </c>
      <c r="I10" s="1" t="s">
        <v>17</v>
      </c>
    </row>
    <row r="11" spans="1:9">
      <c r="A11" t="n">
        <v>9</v>
      </c>
      <c r="B11" t="n">
        <v>10</v>
      </c>
      <c r="C11" t="n">
        <v>11</v>
      </c>
      <c r="D11" t="n">
        <v>12</v>
      </c>
      <c r="E11" t="n">
        <v>23</v>
      </c>
      <c r="F11" t="n">
        <v>24</v>
      </c>
      <c r="G11" t="n">
        <v>35</v>
      </c>
      <c r="H11" t="n">
        <v>46</v>
      </c>
      <c r="I11" t="n">
        <v>59</v>
      </c>
    </row>
    <row r="13" spans="1:1">
      <c r="A13" t="s">
        <v>18</v>
      </c>
    </row>
    <row r="14" spans="1:13">
      <c r="A14" t="s">
        <v>19</v>
      </c>
      <c r="B14" t="n">
        <v>1</v>
      </c>
      <c r="C14" t="n">
        <v>2</v>
      </c>
      <c r="D14" t="n">
        <v>3</v>
      </c>
      <c r="E14" t="n">
        <v>4</v>
      </c>
      <c r="F14" t="n">
        <v>5</v>
      </c>
      <c r="G14" t="n">
        <v>6</v>
      </c>
      <c r="H14" t="n">
        <v>7</v>
      </c>
      <c r="I14" t="n">
        <v>8</v>
      </c>
      <c r="J14" t="n">
        <v>9</v>
      </c>
      <c r="K14" t="n">
        <v>10</v>
      </c>
      <c r="L14" t="n">
        <v>11</v>
      </c>
      <c r="M14" t="n">
        <v>12</v>
      </c>
    </row>
    <row r="15" spans="1:13">
      <c r="A15" t="s">
        <v>20</v>
      </c>
      <c r="B15" t="n">
        <v>2</v>
      </c>
      <c r="C15" t="n">
        <v>3</v>
      </c>
      <c r="D15" t="n">
        <v>4</v>
      </c>
      <c r="E15" t="n">
        <v>5</v>
      </c>
      <c r="F15" t="n">
        <v>6</v>
      </c>
      <c r="G15" t="n">
        <v>7</v>
      </c>
      <c r="H15" t="n">
        <v>8</v>
      </c>
      <c r="I15" t="n">
        <v>9</v>
      </c>
      <c r="J15" t="n">
        <v>10</v>
      </c>
      <c r="K15" t="n">
        <v>11</v>
      </c>
      <c r="L15" t="n">
        <v>12</v>
      </c>
      <c r="M15" t="n">
        <v>13</v>
      </c>
    </row>
    <row r="17" spans="1:1">
      <c r="A17" t="s">
        <v>21</v>
      </c>
    </row>
    <row r="18" spans="1:3">
      <c r="A18" t="s">
        <v>22</v>
      </c>
      <c r="C18" s="2" t="s">
        <v>23</v>
      </c>
    </row>
    <row r="19" spans="1:3">
      <c r="A19" t="s">
        <v>24</v>
      </c>
      <c r="C19" s="2" t="s">
        <v>23</v>
      </c>
    </row>
    <row r="20" spans="1:3">
      <c r="A20" t="s">
        <v>25</v>
      </c>
      <c r="C20" s="2" t="s">
        <v>23</v>
      </c>
    </row>
    <row r="21" spans="1:3">
      <c r="A21" t="s">
        <v>26</v>
      </c>
      <c r="C21" s="2" t="s">
        <v>23</v>
      </c>
    </row>
    <row r="22" spans="1:3">
      <c r="A22" t="s">
        <v>27</v>
      </c>
      <c r="C22" s="2" t="s">
        <v>23</v>
      </c>
    </row>
    <row r="23" spans="1:3">
      <c r="A23" t="s">
        <v>28</v>
      </c>
      <c r="C23" s="2" t="s">
        <v>23</v>
      </c>
    </row>
  </sheetData>
  <mergeCells count="9">
    <mergeCell ref="A9:M9"/>
    <mergeCell ref="A13:M13"/>
    <mergeCell ref="A17:M17"/>
    <mergeCell ref="A18:B18"/>
    <mergeCell ref="A19:B19"/>
    <mergeCell ref="A20:B20"/>
    <mergeCell ref="A21:B21"/>
    <mergeCell ref="A22:B22"/>
    <mergeCell ref="A23:B23"/>
  </mergeCells>
  <printOptions>
    <extLst>
      <ext uri="smNativeData">
        <pm:pageFlags xmlns:pm="smNativeData" id="359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3599" l="56" r="56" t="56" b="56" borderId="0" fillId="0" vertical="0"/>
        <pm:footer xmlns:pm="smNativeData" id="3599" l="56" r="56" t="56" b="56" borderId="0" fillId="0" vertical="2"/>
        <pm:paperBin xmlns:pm="smNativeData" id="3599" Id="0" type="0" value="0"/>
        <pm:paperBin xmlns:pm="smNativeData" id="3599" Id="1" type="0" value="0"/>
      </ext>
    </extLst>
  </headerFooter>
  <extLst>
    <ext uri="smNativeData">
      <pm:sheetPrefs xmlns:pm="smNativeData" day="359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xl/worksheets/sheet2.xml><?xml version="1.0" encoding="utf-8"?>
<worksheet xmlns="http://schemas.openxmlformats.org/spreadsheetml/2006/main" xmlns:r="http://schemas.openxmlformats.org/officeDocument/2006/relationships">
  <dimension ref="A1:AE45"/>
  <sheetViews>
    <sheetView tabSelected="1" view="normal" workbookViewId="0">
      <pane ySplit="8" topLeftCell="A9" activePane="bottomLeft" state="frozen"/>
      <selection pane="bottomLeft" activeCell="M9" sqref="M9"/>
    </sheetView>
  </sheetViews>
  <sheetFormatPr baseColWidth="9" defaultColWidth="10.000000" defaultRowHeight="13.45"/>
  <cols>
    <col min="1" max="4" width="2.810811" customWidth="1"/>
    <col min="5" max="5" width="2.657658" customWidth="1"/>
    <col min="6" max="6" width="2.810811" customWidth="1"/>
    <col min="7" max="12" width="2.657658" customWidth="1"/>
    <col min="13" max="13" width="4.810811" customWidth="1"/>
    <col min="14" max="15" width="2.657658" customWidth="1"/>
    <col min="16" max="16" width="4.810811" customWidth="1"/>
    <col min="17" max="18" width="2.657658" customWidth="1"/>
    <col min="19" max="19" width="4.810811" customWidth="1"/>
    <col min="20" max="21" width="2.657658" customWidth="1"/>
    <col min="22" max="22" width="4.810811" customWidth="1"/>
    <col min="23" max="24" width="2.657658" customWidth="1"/>
    <col min="25" max="25" width="4.810811" customWidth="1"/>
  </cols>
  <sheetData>
    <row r="1" spans="2:31">
      <c r="B1" s="1" t="s">
        <v>29</v>
      </c>
      <c r="Z1" s="16" t="s">
        <v>30</v>
      </c>
      <c r="AA1" s="17"/>
      <c r="AB1" s="17"/>
      <c r="AC1" s="17"/>
      <c r="AD1" s="17"/>
      <c r="AE1" s="18"/>
    </row>
    <row r="2" spans="26:31">
      <c r="Z2" s="22"/>
      <c r="AA2" s="42"/>
      <c r="AB2" s="22" t="s">
        <v>31</v>
      </c>
      <c r="AC2" s="22" t="s">
        <v>32</v>
      </c>
      <c r="AD2" s="30" t="s">
        <v>33</v>
      </c>
      <c r="AE2" s="36" t="s">
        <v>34</v>
      </c>
    </row>
    <row r="3" spans="26:31">
      <c r="Z3" s="23" t="s">
        <v>0</v>
      </c>
      <c r="AA3" s="33"/>
      <c r="AB3" s="35" t="str">
        <f>Spielwerte!B2</f>
        <v>Chwanzus</v>
      </c>
      <c r="AC3" s="35" t="str">
        <f>Spielwerte!B3</f>
        <v>Longus</v>
      </c>
      <c r="AD3" s="32" t="str">
        <f>Spielwerte!B4</f>
        <v>Prian</v>
      </c>
      <c r="AE3" s="44" t="str">
        <f>IF(ISBLANK(Spielwerte!B5),"")</f>
        <v/>
      </c>
    </row>
    <row r="4" spans="26:31">
      <c r="Z4" s="39" t="s">
        <v>35</v>
      </c>
      <c r="AA4" s="40"/>
      <c r="AB4" s="41">
        <f>P45</f>
        <v>0</v>
      </c>
      <c r="AC4" s="41">
        <f>S45</f>
        <v>0</v>
      </c>
      <c r="AD4" s="43">
        <f>V45</f>
        <v>0</v>
      </c>
      <c r="AE4" s="36" t="str">
        <f>IF(ISBLANK(Spielwerte!B6),"",Y45)</f>
        <v/>
      </c>
    </row>
    <row r="5" spans="2:31">
      <c r="B5" s="6"/>
      <c r="C5" s="7"/>
      <c r="D5" s="7"/>
      <c r="E5" s="7"/>
      <c r="F5" s="7"/>
      <c r="G5" s="7"/>
      <c r="H5" s="7"/>
      <c r="I5" s="7"/>
      <c r="J5" s="7"/>
      <c r="K5" s="7"/>
      <c r="L5" s="7"/>
      <c r="M5" s="8"/>
      <c r="N5" s="7" t="s">
        <v>0</v>
      </c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26" t="s">
        <v>36</v>
      </c>
      <c r="AA5" s="20"/>
      <c r="AB5" s="34">
        <f>(N45-O45)*50</f>
        <v>0</v>
      </c>
      <c r="AC5" s="34">
        <f>(Q45-R45)*50</f>
        <v>0</v>
      </c>
      <c r="AD5" s="31">
        <f>(T45-U45)*50</f>
        <v>0</v>
      </c>
      <c r="AE5" s="37" t="str">
        <f>IF(ISBLANK(Spielwerte!B7),"",(W45-X45)*50)</f>
        <v/>
      </c>
    </row>
    <row r="6" spans="2:31">
      <c r="B6" s="9"/>
      <c r="N6" s="6" t="str">
        <f>Spielwerte!B2</f>
        <v>Chwanzus</v>
      </c>
      <c r="O6" s="7"/>
      <c r="P6" s="7"/>
      <c r="Q6" s="6" t="str">
        <f>Spielwerte!B3</f>
        <v>Longus</v>
      </c>
      <c r="R6" s="7"/>
      <c r="S6" s="7"/>
      <c r="T6" s="6" t="str">
        <f>Spielwerte!B4</f>
        <v>Prian</v>
      </c>
      <c r="U6" s="7"/>
      <c r="V6" s="7"/>
      <c r="W6" s="6" t="str">
        <f>IF(ISBLANK(Spielwerte!B5),"")</f>
        <v/>
      </c>
      <c r="X6" s="7"/>
      <c r="Y6" s="7"/>
      <c r="Z6" s="26" t="s">
        <v>37</v>
      </c>
      <c r="AA6" s="20"/>
      <c r="AB6" s="34">
        <f>IF(ISBLANK(Spielwerte!B5),(R45+U45)*40,(R45+U45+X45)*40)</f>
        <v>0</v>
      </c>
      <c r="AC6" s="34">
        <f>IF(ISBLANK(Spielwerte!B5),(O45+U45)*40,(O45+U45+X45)*40)</f>
        <v>0</v>
      </c>
      <c r="AD6" s="31">
        <f>IF(ISBLANK(Spielwerte!B5),(O45+R45)*40,(O45+R45+X45)*40)</f>
        <v>0</v>
      </c>
      <c r="AE6" s="37" t="str">
        <f>IF(ISBLANK(Spielwerte!B8),"",(O45+R45+U45)*40)</f>
        <v/>
      </c>
    </row>
    <row r="7" spans="2:31">
      <c r="B7" s="6" t="s">
        <v>38</v>
      </c>
      <c r="C7" s="7"/>
      <c r="D7" s="7"/>
      <c r="E7" s="8"/>
      <c r="F7" s="7"/>
      <c r="G7" s="48" t="s">
        <v>39</v>
      </c>
      <c r="H7" s="49"/>
      <c r="I7" s="49"/>
      <c r="J7" s="49"/>
      <c r="K7" s="49"/>
      <c r="L7" s="51"/>
      <c r="M7" s="5"/>
      <c r="N7" t="s">
        <v>1</v>
      </c>
      <c r="Q7" s="9" t="s">
        <v>3</v>
      </c>
      <c r="T7" s="9" t="s">
        <v>5</v>
      </c>
      <c r="W7" s="9" t="s">
        <v>7</v>
      </c>
      <c r="Z7" s="23" t="s">
        <v>40</v>
      </c>
      <c r="AA7" s="33"/>
      <c r="AB7" s="35">
        <f>SUM(AB4:AB6)</f>
        <v>0</v>
      </c>
      <c r="AC7" s="35">
        <f>SUM(AC4:AC6)</f>
        <v>0</v>
      </c>
      <c r="AD7" s="32">
        <f>SUM(AD4:AD6)</f>
        <v>0</v>
      </c>
      <c r="AE7" s="38" t="str">
        <f>IF(ISBLANK(Spielwerte!B9),"",SUM(AE4:AE6))</f>
        <v/>
      </c>
    </row>
    <row r="8" spans="1:25">
      <c r="A8" s="3"/>
      <c r="B8" s="12" t="s">
        <v>41</v>
      </c>
      <c r="C8" s="46" t="s">
        <v>42</v>
      </c>
      <c r="D8" s="46" t="s">
        <v>43</v>
      </c>
      <c r="E8" s="46" t="s">
        <v>44</v>
      </c>
      <c r="F8" s="46" t="s">
        <v>45</v>
      </c>
      <c r="G8" s="46" t="s">
        <v>22</v>
      </c>
      <c r="H8" s="46" t="s">
        <v>46</v>
      </c>
      <c r="I8" s="50" t="s">
        <v>47</v>
      </c>
      <c r="J8" s="46" t="s">
        <v>26</v>
      </c>
      <c r="K8" s="50" t="s">
        <v>47</v>
      </c>
      <c r="L8" s="45" t="s">
        <v>28</v>
      </c>
      <c r="M8" s="15" t="s">
        <v>48</v>
      </c>
      <c r="N8" s="12" t="s">
        <v>49</v>
      </c>
      <c r="O8" s="45" t="s">
        <v>50</v>
      </c>
      <c r="P8" s="5"/>
      <c r="Q8" s="13" t="s">
        <v>49</v>
      </c>
      <c r="R8" s="46" t="s">
        <v>50</v>
      </c>
      <c r="S8" s="52"/>
      <c r="T8" s="13" t="s">
        <v>49</v>
      </c>
      <c r="U8" s="46" t="s">
        <v>50</v>
      </c>
      <c r="V8" s="52"/>
      <c r="W8" s="13" t="s">
        <v>49</v>
      </c>
      <c r="X8" s="46" t="s">
        <v>50</v>
      </c>
      <c r="Y8" s="52"/>
    </row>
    <row r="9" spans="2:25">
      <c r="B9" s="6" t="n">
        <v>1</v>
      </c>
      <c r="C9" s="47"/>
      <c r="D9" s="47"/>
      <c r="E9" s="47"/>
      <c r="F9" s="47" t="str">
        <f>IF(ISBLANK(E9),"",E9+1)</f>
        <v/>
      </c>
      <c r="G9" s="47"/>
      <c r="H9" s="47"/>
      <c r="I9" s="47"/>
      <c r="J9" s="47"/>
      <c r="K9" s="47"/>
      <c r="L9" s="14"/>
      <c r="M9">
        <f>IF(ISTEXT(C9),"",IF(ISBLANK(E9),D9,D9*SUM(F9:L9)))</f>
        <v>0</v>
      </c>
      <c r="N9" s="9"/>
      <c r="O9" s="14"/>
      <c r="P9" s="8" t="str">
        <f>IF(ISNUMBER(N9),M9,IF(ISNUMBER(O9),0-2*M9,""))</f>
        <v/>
      </c>
      <c r="Q9"/>
      <c r="R9" s="47"/>
      <c r="S9" s="53" t="str">
        <f>IF(ISNUMBER(Q9),M9,IF(ISNUMBER(R9),0-2*M9,""))</f>
        <v/>
      </c>
      <c r="T9"/>
      <c r="U9" s="47"/>
      <c r="V9" s="53" t="str">
        <f>IF(ISNUMBER(T9),M9,IF(ISNUMBER(U9),0-2*M9,""))</f>
        <v/>
      </c>
      <c r="W9"/>
      <c r="X9" s="47"/>
      <c r="Y9" s="53" t="str">
        <f>IF(ISBLANK(Spielwerte!B5),"",IF(ISNUMBER(W9),M9,IF(ISNUMBER(X9),0-2*M9,"")))</f>
        <v/>
      </c>
    </row>
    <row r="10" spans="2:25">
      <c r="B10" s="27" t="n">
        <v>2</v>
      </c>
      <c r="C10" s="28"/>
      <c r="D10" s="28"/>
      <c r="E10" s="28"/>
      <c r="F10" s="28" t="str">
        <f>IF(ISBLANK(E10),"",E10+1)</f>
        <v/>
      </c>
      <c r="G10" s="28"/>
      <c r="H10" s="28"/>
      <c r="I10" s="28"/>
      <c r="J10" s="28"/>
      <c r="K10" s="28"/>
      <c r="L10" s="28"/>
      <c r="M10" s="29">
        <f>IF(ISTEXT(C10),"",IF(ISBLANK(E10),D10,D10*SUM(F10:L10)))</f>
        <v>0</v>
      </c>
      <c r="N10" s="27"/>
      <c r="O10" s="28"/>
      <c r="P10" s="29" t="str">
        <f>IF(ISNUMBER(N10),M10,IF(ISNUMBER(O10),0-2*M10,""))</f>
        <v/>
      </c>
      <c r="Q10" s="27"/>
      <c r="R10" s="28"/>
      <c r="S10" s="29" t="str">
        <f>IF(ISNUMBER(Q10),M10,IF(ISNUMBER(R10),0-2*M10,""))</f>
        <v/>
      </c>
      <c r="T10" s="27"/>
      <c r="U10" s="28"/>
      <c r="V10" s="29" t="str">
        <f>IF(ISNUMBER(T10),M10,IF(ISNUMBER(U10),0-2*M10,""))</f>
        <v/>
      </c>
      <c r="W10" s="27"/>
      <c r="X10" s="28"/>
      <c r="Y10" s="29" t="str">
        <f>IF(ISNUMBER(W10),M10,IF(ISNUMBER(X10),0-2*M10,""))</f>
        <v/>
      </c>
    </row>
    <row r="11" spans="2:25">
      <c r="B11" s="27" t="n">
        <v>3</v>
      </c>
      <c r="C11" s="28"/>
      <c r="D11" s="28"/>
      <c r="E11" s="28"/>
      <c r="F11" s="28" t="str">
        <f>IF(ISBLANK(E11),"",E11+1)</f>
        <v/>
      </c>
      <c r="G11" s="28"/>
      <c r="H11" s="28"/>
      <c r="I11" s="28"/>
      <c r="J11" s="28"/>
      <c r="K11" s="28"/>
      <c r="L11" s="28"/>
      <c r="M11" s="29">
        <f>IF(ISTEXT(C11),"",IF(ISBLANK(E11),D11,D11*SUM(F11:L11)))</f>
        <v>0</v>
      </c>
      <c r="N11" s="27"/>
      <c r="O11" s="28"/>
      <c r="P11" s="29" t="str">
        <f>IF(ISNUMBER(N11),M11,IF(ISNUMBER(O11),0-2*M11,""))</f>
        <v/>
      </c>
      <c r="Q11" s="27"/>
      <c r="R11" s="28"/>
      <c r="S11" s="29" t="str">
        <f>IF(ISNUMBER(Q11),M11,IF(ISNUMBER(R11),0-2*M11,""))</f>
        <v/>
      </c>
      <c r="T11" s="27"/>
      <c r="U11" s="28"/>
      <c r="V11" s="29" t="str">
        <f>IF(ISNUMBER(T11),M11,IF(ISNUMBER(U11),0-2*M11,""))</f>
        <v/>
      </c>
      <c r="W11" s="27"/>
      <c r="X11" s="28"/>
      <c r="Y11" s="29" t="str">
        <f>IF(ISNUMBER(W11),M11,IF(ISNUMBER(X11),0-2*M11,""))</f>
        <v/>
      </c>
    </row>
    <row r="12" spans="2:25">
      <c r="B12" s="27" t="n">
        <v>4</v>
      </c>
      <c r="C12" s="28"/>
      <c r="D12" s="28"/>
      <c r="E12" s="28"/>
      <c r="F12" s="28" t="str">
        <f>IF(ISBLANK(E12),"",E12+1)</f>
        <v/>
      </c>
      <c r="G12" s="28"/>
      <c r="H12" s="28"/>
      <c r="I12" s="28"/>
      <c r="J12" s="28"/>
      <c r="K12" s="28"/>
      <c r="L12" s="28"/>
      <c r="M12" s="29">
        <f>IF(ISTEXT(C12),"",IF(ISBLANK(E12),D12,D12*SUM(F12:L12)))</f>
        <v>0</v>
      </c>
      <c r="N12" s="27"/>
      <c r="O12" s="28"/>
      <c r="P12" s="29" t="str">
        <f>IF(ISNUMBER(N12),M12,IF(ISNUMBER(O12),0-2*M12,""))</f>
        <v/>
      </c>
      <c r="Q12" s="27"/>
      <c r="R12" s="28"/>
      <c r="S12" s="29" t="str">
        <f>IF(ISNUMBER(Q12),M12,IF(ISNUMBER(R12),0-2*M12,""))</f>
        <v/>
      </c>
      <c r="T12" s="27"/>
      <c r="U12" s="28"/>
      <c r="V12" s="29" t="str">
        <f>IF(ISNUMBER(T12),M12,IF(ISNUMBER(U12),0-2*M12,""))</f>
        <v/>
      </c>
      <c r="W12" s="27"/>
      <c r="X12" s="28"/>
      <c r="Y12" s="29" t="str">
        <f>IF(ISNUMBER(W12),M12,IF(ISNUMBER(X12),0-2*M12,""))</f>
        <v/>
      </c>
    </row>
    <row r="13" spans="2:25">
      <c r="B13" s="27" t="n">
        <v>5</v>
      </c>
      <c r="C13" s="28"/>
      <c r="D13" s="28"/>
      <c r="E13" s="28"/>
      <c r="F13" s="28" t="str">
        <f>IF(ISBLANK(E13),"",E13+1)</f>
        <v/>
      </c>
      <c r="G13" s="28"/>
      <c r="H13" s="28"/>
      <c r="I13" s="28"/>
      <c r="J13" s="28"/>
      <c r="K13" s="28"/>
      <c r="L13" s="28"/>
      <c r="M13" s="29">
        <f>IF(ISTEXT(C13),"",IF(ISBLANK(E13),D13,D13*SUM(F13:L13)))</f>
        <v>0</v>
      </c>
      <c r="N13" s="27"/>
      <c r="O13" s="28"/>
      <c r="P13" s="29" t="str">
        <f>IF(ISNUMBER(N13),M13,IF(ISNUMBER(O13),0-2*M13,""))</f>
        <v/>
      </c>
      <c r="Q13" s="27"/>
      <c r="R13" s="28"/>
      <c r="S13" s="29" t="str">
        <f>IF(ISNUMBER(Q13),M13,IF(ISNUMBER(R13),0-2*M13,""))</f>
        <v/>
      </c>
      <c r="T13" s="27"/>
      <c r="U13" s="28"/>
      <c r="V13" s="29" t="str">
        <f>IF(ISNUMBER(T13),M13,IF(ISNUMBER(U13),0-2*M13,""))</f>
        <v/>
      </c>
      <c r="W13" s="27"/>
      <c r="X13" s="28"/>
      <c r="Y13" s="29" t="str">
        <f>IF(ISNUMBER(W13),M13,IF(ISNUMBER(X13),0-2*M13,""))</f>
        <v/>
      </c>
    </row>
    <row r="14" spans="2:25">
      <c r="B14" s="27" t="n">
        <v>6</v>
      </c>
      <c r="C14" s="28"/>
      <c r="D14" s="28"/>
      <c r="E14" s="28"/>
      <c r="F14" s="28" t="str">
        <f>IF(ISBLANK(E14),"",E14+1)</f>
        <v/>
      </c>
      <c r="G14" s="28"/>
      <c r="H14" s="28"/>
      <c r="I14" s="28"/>
      <c r="J14" s="28"/>
      <c r="K14" s="28"/>
      <c r="L14" s="28"/>
      <c r="M14" s="29">
        <f>IF(ISTEXT(C14),"",IF(ISBLANK(E14),D14,D14*SUM(F14:L14)))</f>
        <v>0</v>
      </c>
      <c r="N14" s="27"/>
      <c r="O14" s="28"/>
      <c r="P14" s="29" t="str">
        <f>IF(ISNUMBER(N14),M14,IF(ISNUMBER(O14),0-2*M14,""))</f>
        <v/>
      </c>
      <c r="Q14" s="27"/>
      <c r="R14" s="28"/>
      <c r="S14" s="29" t="str">
        <f>IF(ISNUMBER(Q14),M14,IF(ISNUMBER(R14),0-2*M14,""))</f>
        <v/>
      </c>
      <c r="T14" s="27"/>
      <c r="U14" s="28"/>
      <c r="V14" s="29" t="str">
        <f>IF(ISNUMBER(T14),M14,IF(ISNUMBER(U14),0-2*M14,""))</f>
        <v/>
      </c>
      <c r="W14" s="27"/>
      <c r="X14" s="28"/>
      <c r="Y14" s="29" t="str">
        <f>IF(ISNUMBER(W14),M14,IF(ISNUMBER(X14),0-2*M14,""))</f>
        <v/>
      </c>
    </row>
    <row r="15" spans="2:25">
      <c r="B15" s="27" t="n">
        <v>7</v>
      </c>
      <c r="C15" s="28"/>
      <c r="D15" s="28"/>
      <c r="E15" s="28"/>
      <c r="F15" s="28" t="str">
        <f>IF(ISBLANK(E15),"",E15+1)</f>
        <v/>
      </c>
      <c r="G15" s="28"/>
      <c r="H15" s="28"/>
      <c r="I15" s="28"/>
      <c r="J15" s="28"/>
      <c r="K15" s="28"/>
      <c r="L15" s="28"/>
      <c r="M15" s="29">
        <f>IF(ISTEXT(C15),"",IF(ISBLANK(E15),D15,D15*SUM(F15:L15)))</f>
        <v>0</v>
      </c>
      <c r="N15" s="27"/>
      <c r="O15" s="28"/>
      <c r="P15" s="29" t="str">
        <f>IF(ISNUMBER(N15),M15,IF(ISNUMBER(O15),0-2*M15,""))</f>
        <v/>
      </c>
      <c r="Q15" s="27"/>
      <c r="R15" s="28"/>
      <c r="S15" s="29" t="str">
        <f>IF(ISNUMBER(Q15),M15,IF(ISNUMBER(R15),0-2*M15,""))</f>
        <v/>
      </c>
      <c r="T15" s="27"/>
      <c r="U15" s="28"/>
      <c r="V15" s="29" t="str">
        <f>IF(ISNUMBER(T15),M15,IF(ISNUMBER(U15),0-2*M15,""))</f>
        <v/>
      </c>
      <c r="W15" s="27"/>
      <c r="X15" s="28"/>
      <c r="Y15" s="29" t="str">
        <f>IF(ISNUMBER(W15),M15,IF(ISNUMBER(X15),0-2*M15,""))</f>
        <v/>
      </c>
    </row>
    <row r="16" spans="2:25">
      <c r="B16" s="27" t="n">
        <v>8</v>
      </c>
      <c r="C16" s="28"/>
      <c r="D16" s="28"/>
      <c r="E16" s="28"/>
      <c r="F16" s="28" t="str">
        <f>IF(ISBLANK(E16),"",E16+1)</f>
        <v/>
      </c>
      <c r="G16" s="28"/>
      <c r="H16" s="28"/>
      <c r="I16" s="28"/>
      <c r="J16" s="28"/>
      <c r="K16" s="28"/>
      <c r="L16" s="28"/>
      <c r="M16" s="29">
        <f>IF(ISTEXT(C16),"",IF(ISBLANK(E16),D16,D16*SUM(F16:L16)))</f>
        <v>0</v>
      </c>
      <c r="N16" s="27"/>
      <c r="O16" s="28"/>
      <c r="P16" s="29" t="str">
        <f>IF(ISNUMBER(N16),M16,IF(ISNUMBER(O16),0-2*M16,""))</f>
        <v/>
      </c>
      <c r="Q16" s="27"/>
      <c r="R16" s="28"/>
      <c r="S16" s="29" t="str">
        <f>IF(ISNUMBER(Q16),M16,IF(ISNUMBER(R16),0-2*M16,""))</f>
        <v/>
      </c>
      <c r="T16" s="27"/>
      <c r="U16" s="28"/>
      <c r="V16" s="29" t="str">
        <f>IF(ISNUMBER(T16),M16,IF(ISNUMBER(U16),0-2*M16,""))</f>
        <v/>
      </c>
      <c r="W16" s="27"/>
      <c r="X16" s="28"/>
      <c r="Y16" s="29" t="str">
        <f>IF(ISNUMBER(W16),M16,IF(ISNUMBER(X16),0-2*M16,""))</f>
        <v/>
      </c>
    </row>
    <row r="17" spans="2:25">
      <c r="B17" s="27" t="n">
        <v>9</v>
      </c>
      <c r="C17" s="28"/>
      <c r="D17" s="28"/>
      <c r="E17" s="28"/>
      <c r="F17" s="28" t="str">
        <f>IF(ISBLANK(E17),"",E17+1)</f>
        <v/>
      </c>
      <c r="G17" s="28"/>
      <c r="H17" s="28"/>
      <c r="I17" s="28"/>
      <c r="J17" s="28"/>
      <c r="K17" s="28"/>
      <c r="L17" s="28"/>
      <c r="M17" s="29">
        <f>IF(ISTEXT(C17),"",IF(ISBLANK(E17),D17,D17*SUM(F17:L17)))</f>
        <v>0</v>
      </c>
      <c r="N17" s="27"/>
      <c r="O17" s="28"/>
      <c r="P17" s="29" t="str">
        <f>IF(ISNUMBER(N17),M17,IF(ISNUMBER(O17),0-2*M17,""))</f>
        <v/>
      </c>
      <c r="Q17" s="27"/>
      <c r="R17" s="28"/>
      <c r="S17" s="29" t="str">
        <f>IF(ISNUMBER(Q17),M17,IF(ISNUMBER(R17),0-2*M17,""))</f>
        <v/>
      </c>
      <c r="T17" s="27"/>
      <c r="U17" s="28"/>
      <c r="V17" s="29" t="str">
        <f>IF(ISNUMBER(T17),M17,IF(ISNUMBER(U17),0-2*M17,""))</f>
        <v/>
      </c>
      <c r="W17" s="27"/>
      <c r="X17" s="28"/>
      <c r="Y17" s="29" t="str">
        <f>IF(ISNUMBER(W17),M17,IF(ISNUMBER(X17),0-2*M17,""))</f>
        <v/>
      </c>
    </row>
    <row r="18" spans="2:25">
      <c r="B18" s="27" t="n">
        <v>10</v>
      </c>
      <c r="C18" s="28"/>
      <c r="D18" s="28"/>
      <c r="E18" s="28"/>
      <c r="F18" s="28" t="str">
        <f>IF(ISBLANK(E18),"",E18+1)</f>
        <v/>
      </c>
      <c r="G18" s="28"/>
      <c r="H18" s="28"/>
      <c r="I18" s="28"/>
      <c r="J18" s="28"/>
      <c r="K18" s="28"/>
      <c r="L18" s="28"/>
      <c r="M18" s="29">
        <f>IF(ISTEXT(C18),"",IF(ISBLANK(E18),D18,D18*SUM(F18:L18)))</f>
        <v>0</v>
      </c>
      <c r="N18" s="27"/>
      <c r="O18" s="28"/>
      <c r="P18" s="29" t="str">
        <f>IF(ISNUMBER(N18),M18,IF(ISNUMBER(O18),0-2*M18,""))</f>
        <v/>
      </c>
      <c r="Q18" s="27"/>
      <c r="R18" s="28"/>
      <c r="S18" s="29" t="str">
        <f>IF(ISNUMBER(Q18),M18,IF(ISNUMBER(R18),0-2*M18,""))</f>
        <v/>
      </c>
      <c r="T18" s="27"/>
      <c r="U18" s="28"/>
      <c r="V18" s="29" t="str">
        <f>IF(ISNUMBER(T18),M18,IF(ISNUMBER(U18),0-2*M18,""))</f>
        <v/>
      </c>
      <c r="W18" s="27"/>
      <c r="X18" s="28"/>
      <c r="Y18" s="29" t="str">
        <f>IF(ISNUMBER(W18),M18,IF(ISNUMBER(X18),0-2*M18,""))</f>
        <v/>
      </c>
    </row>
    <row r="19" spans="2:25">
      <c r="B19" s="27" t="n">
        <v>11</v>
      </c>
      <c r="C19" s="28"/>
      <c r="D19" s="28"/>
      <c r="E19" s="28"/>
      <c r="F19" s="28" t="str">
        <f>IF(ISBLANK(E19),"",E19+1)</f>
        <v/>
      </c>
      <c r="G19" s="28"/>
      <c r="H19" s="28"/>
      <c r="I19" s="28"/>
      <c r="J19" s="28"/>
      <c r="K19" s="28"/>
      <c r="L19" s="28"/>
      <c r="M19" s="29">
        <f>IF(ISTEXT(C19),"",IF(ISBLANK(E19),D19,D19*SUM(F19:L19)))</f>
        <v>0</v>
      </c>
      <c r="N19" s="27"/>
      <c r="O19" s="28"/>
      <c r="P19" s="29" t="str">
        <f>IF(ISNUMBER(N19),M19,IF(ISNUMBER(O19),0-2*M19,""))</f>
        <v/>
      </c>
      <c r="Q19" s="27"/>
      <c r="R19" s="28"/>
      <c r="S19" s="29" t="str">
        <f>IF(ISNUMBER(Q19),M19,IF(ISNUMBER(R19),0-2*M19,""))</f>
        <v/>
      </c>
      <c r="T19" s="27"/>
      <c r="U19" s="28"/>
      <c r="V19" s="29" t="str">
        <f>IF(ISNUMBER(T19),M19,IF(ISNUMBER(U19),0-2*M19,""))</f>
        <v/>
      </c>
      <c r="W19" s="27"/>
      <c r="X19" s="28"/>
      <c r="Y19" s="29" t="str">
        <f>IF(ISNUMBER(W19),M19,IF(ISNUMBER(X19),0-2*M19,""))</f>
        <v/>
      </c>
    </row>
    <row r="20" spans="2:25">
      <c r="B20" s="27" t="n">
        <v>12</v>
      </c>
      <c r="C20" s="28"/>
      <c r="D20" s="28"/>
      <c r="E20" s="28"/>
      <c r="F20" s="28" t="str">
        <f>IF(ISBLANK(E20),"",E20+1)</f>
        <v/>
      </c>
      <c r="G20" s="28"/>
      <c r="H20" s="28"/>
      <c r="I20" s="28"/>
      <c r="J20" s="28"/>
      <c r="K20" s="28"/>
      <c r="L20" s="28"/>
      <c r="M20" s="29">
        <f>IF(ISTEXT(C20),"",IF(ISBLANK(E20),D20,D20*SUM(F20:L20)))</f>
        <v>0</v>
      </c>
      <c r="N20" s="27"/>
      <c r="O20" s="28"/>
      <c r="P20" s="29" t="str">
        <f>IF(ISNUMBER(N20),M20,IF(ISNUMBER(O20),0-2*M20,""))</f>
        <v/>
      </c>
      <c r="Q20" s="27"/>
      <c r="R20" s="28"/>
      <c r="S20" s="29" t="str">
        <f>IF(ISNUMBER(Q20),M20,IF(ISNUMBER(R20),0-2*M20,""))</f>
        <v/>
      </c>
      <c r="T20" s="27"/>
      <c r="U20" s="28"/>
      <c r="V20" s="29" t="str">
        <f>IF(ISNUMBER(T20),M20,IF(ISNUMBER(U20),0-2*M20,""))</f>
        <v/>
      </c>
      <c r="W20" s="27"/>
      <c r="X20" s="28"/>
      <c r="Y20" s="29" t="str">
        <f>IF(ISNUMBER(W20),M20,IF(ISNUMBER(X20),0-2*M20,""))</f>
        <v/>
      </c>
    </row>
    <row r="21" spans="2:25">
      <c r="B21" s="27" t="n">
        <v>13</v>
      </c>
      <c r="C21" s="28"/>
      <c r="D21" s="28"/>
      <c r="E21" s="28"/>
      <c r="F21" s="28" t="str">
        <f>IF(ISBLANK(E21),"",E21+1)</f>
        <v/>
      </c>
      <c r="G21" s="28"/>
      <c r="H21" s="28"/>
      <c r="I21" s="28"/>
      <c r="J21" s="28"/>
      <c r="K21" s="28"/>
      <c r="L21" s="28"/>
      <c r="M21" s="29">
        <f>IF(ISTEXT(C21),"",IF(ISBLANK(E21),D21,D21*SUM(F21:L21)))</f>
        <v>0</v>
      </c>
      <c r="N21" s="27"/>
      <c r="O21" s="28"/>
      <c r="P21" s="29" t="str">
        <f>IF(ISNUMBER(N21),M21,IF(ISNUMBER(O21),0-2*M21,""))</f>
        <v/>
      </c>
      <c r="Q21" s="27"/>
      <c r="R21" s="28"/>
      <c r="S21" s="29" t="str">
        <f>IF(ISNUMBER(Q21),M21,IF(ISNUMBER(R21),0-2*M21,""))</f>
        <v/>
      </c>
      <c r="T21" s="27"/>
      <c r="U21" s="28"/>
      <c r="V21" s="29" t="str">
        <f>IF(ISNUMBER(T21),M21,IF(ISNUMBER(U21),0-2*M21,""))</f>
        <v/>
      </c>
      <c r="W21" s="27"/>
      <c r="X21" s="28"/>
      <c r="Y21" s="29" t="str">
        <f>IF(ISNUMBER(W21),M21,IF(ISNUMBER(X21),0-2*M21,""))</f>
        <v/>
      </c>
    </row>
    <row r="22" spans="2:25">
      <c r="B22" s="27" t="n">
        <v>14</v>
      </c>
      <c r="C22" s="28"/>
      <c r="D22" s="28"/>
      <c r="E22" s="28"/>
      <c r="F22" s="28" t="str">
        <f>IF(ISBLANK(E22),"",E22+1)</f>
        <v/>
      </c>
      <c r="G22" s="28"/>
      <c r="H22" s="28"/>
      <c r="I22" s="28"/>
      <c r="J22" s="28"/>
      <c r="K22" s="28"/>
      <c r="L22" s="28"/>
      <c r="M22" s="29">
        <f>IF(ISTEXT(C22),"",IF(ISBLANK(E22),D22,D22*SUM(F22:L22)))</f>
        <v>0</v>
      </c>
      <c r="N22" s="27"/>
      <c r="O22" s="28"/>
      <c r="P22" s="29" t="str">
        <f>IF(ISNUMBER(N22),M22,IF(ISNUMBER(O22),0-2*M22,""))</f>
        <v/>
      </c>
      <c r="Q22" s="27"/>
      <c r="R22" s="28"/>
      <c r="S22" s="29" t="str">
        <f>IF(ISNUMBER(Q22),M22,IF(ISNUMBER(R22),0-2*M22,""))</f>
        <v/>
      </c>
      <c r="T22" s="27"/>
      <c r="U22" s="28"/>
      <c r="V22" s="29" t="str">
        <f>IF(ISNUMBER(T22),M22,IF(ISNUMBER(U22),0-2*M22,""))</f>
        <v/>
      </c>
      <c r="W22" s="27"/>
      <c r="X22" s="28"/>
      <c r="Y22" s="29" t="str">
        <f>IF(ISNUMBER(W22),M22,IF(ISNUMBER(X22),0-2*M22,""))</f>
        <v/>
      </c>
    </row>
    <row r="23" spans="2:25">
      <c r="B23" s="27" t="n">
        <v>15</v>
      </c>
      <c r="C23" s="28"/>
      <c r="D23" s="28"/>
      <c r="E23" s="28"/>
      <c r="F23" s="28" t="str">
        <f>IF(ISBLANK(E23),"",E23+1)</f>
        <v/>
      </c>
      <c r="G23" s="28"/>
      <c r="H23" s="28"/>
      <c r="I23" s="28"/>
      <c r="J23" s="28"/>
      <c r="K23" s="28"/>
      <c r="L23" s="28"/>
      <c r="M23" s="29">
        <f>IF(ISTEXT(C23),"",IF(ISBLANK(E23),D23,D23*SUM(F23:L23)))</f>
        <v>0</v>
      </c>
      <c r="N23" s="27"/>
      <c r="O23" s="28"/>
      <c r="P23" s="29" t="str">
        <f>IF(ISNUMBER(N23),M23,IF(ISNUMBER(O23),0-2*M23,""))</f>
        <v/>
      </c>
      <c r="Q23" s="27"/>
      <c r="R23" s="28"/>
      <c r="S23" s="29" t="str">
        <f>IF(ISNUMBER(Q23),M23,IF(ISNUMBER(R23),0-2*M23,""))</f>
        <v/>
      </c>
      <c r="T23" s="27"/>
      <c r="U23" s="28"/>
      <c r="V23" s="29" t="str">
        <f>IF(ISNUMBER(T23),M23,IF(ISNUMBER(U23),0-2*M23,""))</f>
        <v/>
      </c>
      <c r="W23" s="27"/>
      <c r="X23" s="28"/>
      <c r="Y23" s="29" t="str">
        <f>IF(ISNUMBER(W23),M23,IF(ISNUMBER(X23),0-2*M23,""))</f>
        <v/>
      </c>
    </row>
    <row r="24" spans="2:25">
      <c r="B24" s="27" t="n">
        <v>16</v>
      </c>
      <c r="C24" s="28"/>
      <c r="D24" s="28"/>
      <c r="E24" s="28"/>
      <c r="F24" s="28" t="str">
        <f>IF(ISBLANK(E24),"",E24+1)</f>
        <v/>
      </c>
      <c r="G24" s="28"/>
      <c r="H24" s="28"/>
      <c r="I24" s="28"/>
      <c r="J24" s="28"/>
      <c r="K24" s="28"/>
      <c r="L24" s="28"/>
      <c r="M24" s="29">
        <f>IF(ISTEXT(C24),"",IF(ISBLANK(E24),D24,D24*SUM(F24:L24)))</f>
        <v>0</v>
      </c>
      <c r="N24" s="27"/>
      <c r="O24" s="28"/>
      <c r="P24" s="29" t="str">
        <f>IF(ISNUMBER(N24),M24,IF(ISNUMBER(O24),0-2*M24,""))</f>
        <v/>
      </c>
      <c r="Q24" s="27"/>
      <c r="R24" s="28"/>
      <c r="S24" s="29" t="str">
        <f>IF(ISNUMBER(Q24),M24,IF(ISNUMBER(R24),0-2*M24,""))</f>
        <v/>
      </c>
      <c r="T24" s="27"/>
      <c r="U24" s="28"/>
      <c r="V24" s="29" t="str">
        <f>IF(ISNUMBER(T24),M24,IF(ISNUMBER(U24),0-2*M24,""))</f>
        <v/>
      </c>
      <c r="W24" s="27"/>
      <c r="X24" s="28"/>
      <c r="Y24" s="29" t="str">
        <f>IF(ISNUMBER(W24),M24,IF(ISNUMBER(X24),0-2*M24,""))</f>
        <v/>
      </c>
    </row>
    <row r="25" spans="2:25">
      <c r="B25" s="27" t="n">
        <v>17</v>
      </c>
      <c r="C25" s="28"/>
      <c r="D25" s="28"/>
      <c r="E25" s="28"/>
      <c r="F25" s="28" t="str">
        <f>IF(ISBLANK(E25),"",E25+1)</f>
        <v/>
      </c>
      <c r="G25" s="28"/>
      <c r="H25" s="28"/>
      <c r="I25" s="28"/>
      <c r="J25" s="28"/>
      <c r="K25" s="28"/>
      <c r="L25" s="28"/>
      <c r="M25" s="29">
        <f>IF(ISTEXT(C25),"",IF(ISBLANK(E25),D25,D25*SUM(F25:L25)))</f>
        <v>0</v>
      </c>
      <c r="N25" s="27"/>
      <c r="O25" s="28"/>
      <c r="P25" s="29" t="str">
        <f>IF(ISNUMBER(N25),M25,IF(ISNUMBER(O25),0-2*M25,""))</f>
        <v/>
      </c>
      <c r="Q25" s="27"/>
      <c r="R25" s="28"/>
      <c r="S25" s="29" t="str">
        <f>IF(ISNUMBER(Q25),M25,IF(ISNUMBER(R25),0-2*M25,""))</f>
        <v/>
      </c>
      <c r="T25" s="27"/>
      <c r="U25" s="28"/>
      <c r="V25" s="29" t="str">
        <f>IF(ISNUMBER(T25),M25,IF(ISNUMBER(U25),0-2*M25,""))</f>
        <v/>
      </c>
      <c r="W25" s="27"/>
      <c r="X25" s="28"/>
      <c r="Y25" s="29" t="str">
        <f>IF(ISNUMBER(W25),M25,IF(ISNUMBER(X25),0-2*M25,""))</f>
        <v/>
      </c>
    </row>
    <row r="26" spans="2:25">
      <c r="B26" s="27" t="n">
        <v>18</v>
      </c>
      <c r="C26" s="28"/>
      <c r="D26" s="28"/>
      <c r="E26" s="28"/>
      <c r="F26" s="28" t="str">
        <f>IF(ISBLANK(E26),"",E26+1)</f>
        <v/>
      </c>
      <c r="G26" s="28"/>
      <c r="H26" s="28"/>
      <c r="I26" s="28"/>
      <c r="J26" s="28"/>
      <c r="K26" s="28"/>
      <c r="L26" s="28"/>
      <c r="M26" s="29">
        <f>IF(ISTEXT(C26),"",IF(ISBLANK(E26),D26,D26*SUM(F26:L26)))</f>
        <v>0</v>
      </c>
      <c r="N26" s="27"/>
      <c r="O26" s="28"/>
      <c r="P26" s="29" t="str">
        <f>IF(ISNUMBER(N26),M26,IF(ISNUMBER(O26),0-2*M26,""))</f>
        <v/>
      </c>
      <c r="Q26" s="27"/>
      <c r="R26" s="28"/>
      <c r="S26" s="29" t="str">
        <f>IF(ISNUMBER(Q26),M26,IF(ISNUMBER(R26),0-2*M26,""))</f>
        <v/>
      </c>
      <c r="T26" s="27"/>
      <c r="U26" s="28"/>
      <c r="V26" s="29" t="str">
        <f>IF(ISNUMBER(T26),M26,IF(ISNUMBER(U26),0-2*M26,""))</f>
        <v/>
      </c>
      <c r="W26" s="27"/>
      <c r="X26" s="28"/>
      <c r="Y26" s="29" t="str">
        <f>IF(ISNUMBER(W26),M26,IF(ISNUMBER(X26),0-2*M26,""))</f>
        <v/>
      </c>
    </row>
    <row r="27" spans="2:25">
      <c r="B27" s="27" t="n">
        <v>19</v>
      </c>
      <c r="C27" s="28"/>
      <c r="D27" s="28"/>
      <c r="E27" s="28"/>
      <c r="F27" s="28" t="str">
        <f>IF(ISBLANK(E27),"",E27+1)</f>
        <v/>
      </c>
      <c r="G27" s="28"/>
      <c r="H27" s="28"/>
      <c r="I27" s="28"/>
      <c r="J27" s="28"/>
      <c r="K27" s="28"/>
      <c r="L27" s="28"/>
      <c r="M27" s="29">
        <f>IF(ISTEXT(C27),"",IF(ISBLANK(E27),D27,D27*SUM(F27:L27)))</f>
        <v>0</v>
      </c>
      <c r="N27" s="27"/>
      <c r="O27" s="28"/>
      <c r="P27" s="29" t="str">
        <f>IF(ISNUMBER(N27),M27,IF(ISNUMBER(O27),0-2*M27,""))</f>
        <v/>
      </c>
      <c r="Q27" s="27"/>
      <c r="R27" s="28"/>
      <c r="S27" s="29" t="str">
        <f>IF(ISNUMBER(Q27),M27,IF(ISNUMBER(R27),0-2*M27,""))</f>
        <v/>
      </c>
      <c r="T27" s="27"/>
      <c r="U27" s="28"/>
      <c r="V27" s="29" t="str">
        <f>IF(ISNUMBER(T27),M27,IF(ISNUMBER(U27),0-2*M27,""))</f>
        <v/>
      </c>
      <c r="W27" s="27"/>
      <c r="X27" s="28"/>
      <c r="Y27" s="29" t="str">
        <f>IF(ISNUMBER(W27),M27,IF(ISNUMBER(X27),0-2*M27,""))</f>
        <v/>
      </c>
    </row>
    <row r="28" spans="2:25">
      <c r="B28" s="27" t="n">
        <v>20</v>
      </c>
      <c r="C28" s="28"/>
      <c r="D28" s="28"/>
      <c r="E28" s="28"/>
      <c r="F28" s="28" t="str">
        <f>IF(ISBLANK(E28),"",E28+1)</f>
        <v/>
      </c>
      <c r="G28" s="28"/>
      <c r="H28" s="28"/>
      <c r="I28" s="28"/>
      <c r="J28" s="28"/>
      <c r="K28" s="28"/>
      <c r="L28" s="28"/>
      <c r="M28" s="29">
        <f>IF(ISTEXT(C28),"",IF(ISBLANK(E28),D28,D28*SUM(F28:L28)))</f>
        <v>0</v>
      </c>
      <c r="N28" s="27"/>
      <c r="O28" s="28"/>
      <c r="P28" s="29" t="str">
        <f>IF(ISNUMBER(N28),M28,IF(ISNUMBER(O28),0-2*M28,""))</f>
        <v/>
      </c>
      <c r="Q28" s="27"/>
      <c r="R28" s="28"/>
      <c r="S28" s="29" t="str">
        <f>IF(ISNUMBER(Q28),M28,IF(ISNUMBER(R28),0-2*M28,""))</f>
        <v/>
      </c>
      <c r="T28" s="27"/>
      <c r="U28" s="28"/>
      <c r="V28" s="29" t="str">
        <f>IF(ISNUMBER(T28),M28,IF(ISNUMBER(U28),0-2*M28,""))</f>
        <v/>
      </c>
      <c r="W28" s="27"/>
      <c r="X28" s="28"/>
      <c r="Y28" s="29" t="str">
        <f>IF(ISNUMBER(W28),M28,IF(ISNUMBER(X28),0-2*M28,""))</f>
        <v/>
      </c>
    </row>
    <row r="29" spans="2:25">
      <c r="B29" s="27" t="n">
        <v>21</v>
      </c>
      <c r="C29" s="28"/>
      <c r="D29" s="28"/>
      <c r="E29" s="28"/>
      <c r="F29" s="28" t="str">
        <f>IF(ISBLANK(E29),"",E29+1)</f>
        <v/>
      </c>
      <c r="G29" s="28"/>
      <c r="H29" s="28"/>
      <c r="I29" s="28"/>
      <c r="J29" s="28"/>
      <c r="K29" s="28"/>
      <c r="L29" s="28"/>
      <c r="M29" s="29">
        <f>IF(ISTEXT(C29),"",IF(ISBLANK(E29),D29,D29*SUM(F29:L29)))</f>
        <v>0</v>
      </c>
      <c r="N29" s="27"/>
      <c r="O29" s="28"/>
      <c r="P29" s="29" t="str">
        <f>IF(ISNUMBER(N29),M29,IF(ISNUMBER(O29),0-2*M29,""))</f>
        <v/>
      </c>
      <c r="Q29" s="27"/>
      <c r="R29" s="28"/>
      <c r="S29" s="29" t="str">
        <f>IF(ISNUMBER(Q29),M29,IF(ISNUMBER(R29),0-2*M29,""))</f>
        <v/>
      </c>
      <c r="T29" s="27"/>
      <c r="U29" s="28"/>
      <c r="V29" s="29" t="str">
        <f>IF(ISNUMBER(T29),M29,IF(ISNUMBER(U29),0-2*M29,""))</f>
        <v/>
      </c>
      <c r="W29" s="27"/>
      <c r="X29" s="28"/>
      <c r="Y29" s="29" t="str">
        <f>IF(ISNUMBER(W29),M29,IF(ISNUMBER(X29),0-2*M29,""))</f>
        <v/>
      </c>
    </row>
    <row r="30" spans="2:25">
      <c r="B30" s="27" t="n">
        <v>22</v>
      </c>
      <c r="C30" s="28"/>
      <c r="D30" s="28"/>
      <c r="E30" s="28"/>
      <c r="F30" s="28" t="str">
        <f>IF(ISBLANK(E30),"",E30+1)</f>
        <v/>
      </c>
      <c r="G30" s="28"/>
      <c r="H30" s="28"/>
      <c r="I30" s="28"/>
      <c r="J30" s="28"/>
      <c r="K30" s="28"/>
      <c r="L30" s="28"/>
      <c r="M30" s="29">
        <f>IF(ISTEXT(C30),"",IF(ISBLANK(E30),D30,D30*SUM(F30:L30)))</f>
        <v>0</v>
      </c>
      <c r="N30" s="27"/>
      <c r="O30" s="28"/>
      <c r="P30" s="29" t="str">
        <f>IF(ISNUMBER(N30),M30,IF(ISNUMBER(O30),0-2*M30,""))</f>
        <v/>
      </c>
      <c r="Q30" s="27"/>
      <c r="R30" s="28"/>
      <c r="S30" s="29" t="str">
        <f>IF(ISNUMBER(Q30),M30,IF(ISNUMBER(R30),0-2*M30,""))</f>
        <v/>
      </c>
      <c r="T30" s="27"/>
      <c r="U30" s="28"/>
      <c r="V30" s="29" t="str">
        <f>IF(ISNUMBER(T30),M30,IF(ISNUMBER(U30),0-2*M30,""))</f>
        <v/>
      </c>
      <c r="W30" s="27"/>
      <c r="X30" s="28"/>
      <c r="Y30" s="29" t="str">
        <f>IF(ISNUMBER(W30),M30,IF(ISNUMBER(X30),0-2*M30,""))</f>
        <v/>
      </c>
    </row>
    <row r="31" spans="2:25">
      <c r="B31" s="27" t="n">
        <v>23</v>
      </c>
      <c r="C31" s="28"/>
      <c r="D31" s="28"/>
      <c r="E31" s="28"/>
      <c r="F31" s="28" t="str">
        <f>IF(ISBLANK(E31),"",E31+1)</f>
        <v/>
      </c>
      <c r="G31" s="28"/>
      <c r="H31" s="28"/>
      <c r="I31" s="28"/>
      <c r="J31" s="28"/>
      <c r="K31" s="28"/>
      <c r="L31" s="28"/>
      <c r="M31" s="29">
        <f>IF(ISTEXT(C31),"",IF(ISBLANK(E31),D31,D31*SUM(F31:L31)))</f>
        <v>0</v>
      </c>
      <c r="N31" s="27"/>
      <c r="O31" s="28"/>
      <c r="P31" s="29" t="str">
        <f>IF(ISNUMBER(N31),M31,IF(ISNUMBER(O31),0-2*M31,""))</f>
        <v/>
      </c>
      <c r="Q31" s="27"/>
      <c r="R31" s="28"/>
      <c r="S31" s="29" t="str">
        <f>IF(ISNUMBER(Q31),M31,IF(ISNUMBER(R31),0-2*M31,""))</f>
        <v/>
      </c>
      <c r="T31" s="27"/>
      <c r="U31" s="28"/>
      <c r="V31" s="29" t="str">
        <f>IF(ISNUMBER(T31),M31,IF(ISNUMBER(U31),0-2*M31,""))</f>
        <v/>
      </c>
      <c r="W31" s="27"/>
      <c r="X31" s="28"/>
      <c r="Y31" s="29" t="str">
        <f>IF(ISNUMBER(W31),M31,IF(ISNUMBER(X31),0-2*M31,""))</f>
        <v/>
      </c>
    </row>
    <row r="32" spans="2:25">
      <c r="B32" s="27" t="n">
        <v>24</v>
      </c>
      <c r="C32" s="28"/>
      <c r="D32" s="28"/>
      <c r="E32" s="28"/>
      <c r="F32" s="28" t="str">
        <f>IF(ISBLANK(E32),"",E32+1)</f>
        <v/>
      </c>
      <c r="G32" s="28"/>
      <c r="H32" s="28"/>
      <c r="I32" s="28"/>
      <c r="J32" s="28"/>
      <c r="K32" s="28"/>
      <c r="L32" s="28"/>
      <c r="M32" s="29">
        <f>IF(ISTEXT(C32),"",IF(ISBLANK(E32),D32,D32*SUM(F32:L32)))</f>
        <v>0</v>
      </c>
      <c r="N32" s="27"/>
      <c r="O32" s="28"/>
      <c r="P32" s="29" t="str">
        <f>IF(ISNUMBER(N32),M32,IF(ISNUMBER(O32),0-2*M32,""))</f>
        <v/>
      </c>
      <c r="Q32" s="27"/>
      <c r="R32" s="28"/>
      <c r="S32" s="29" t="str">
        <f>IF(ISNUMBER(Q32),M32,IF(ISNUMBER(R32),0-2*M32,""))</f>
        <v/>
      </c>
      <c r="T32" s="27"/>
      <c r="U32" s="28"/>
      <c r="V32" s="29" t="str">
        <f>IF(ISNUMBER(T32),M32,IF(ISNUMBER(U32),0-2*M32,""))</f>
        <v/>
      </c>
      <c r="W32" s="27"/>
      <c r="X32" s="28"/>
      <c r="Y32" s="29" t="str">
        <f>IF(ISNUMBER(W32),M32,IF(ISNUMBER(X32),0-2*M32,""))</f>
        <v/>
      </c>
    </row>
    <row r="33" spans="2:25">
      <c r="B33" s="27" t="n">
        <v>25</v>
      </c>
      <c r="C33" s="28"/>
      <c r="D33" s="28"/>
      <c r="E33" s="28"/>
      <c r="F33" s="28" t="str">
        <f>IF(ISBLANK(E33),"",E33+1)</f>
        <v/>
      </c>
      <c r="G33" s="28"/>
      <c r="H33" s="28"/>
      <c r="I33" s="28"/>
      <c r="J33" s="28"/>
      <c r="K33" s="28"/>
      <c r="L33" s="28"/>
      <c r="M33" s="29">
        <f>IF(ISTEXT(C33),"",IF(ISBLANK(E33),D33,D33*SUM(F33:L33)))</f>
        <v>0</v>
      </c>
      <c r="N33" s="27"/>
      <c r="O33" s="28"/>
      <c r="P33" s="29" t="str">
        <f>IF(ISNUMBER(N33),M33,IF(ISNUMBER(O33),0-2*M33,""))</f>
        <v/>
      </c>
      <c r="Q33" s="27"/>
      <c r="R33" s="28"/>
      <c r="S33" s="29" t="str">
        <f>IF(ISNUMBER(Q33),M33,IF(ISNUMBER(R33),0-2*M33,""))</f>
        <v/>
      </c>
      <c r="T33" s="27"/>
      <c r="U33" s="28"/>
      <c r="V33" s="29" t="str">
        <f>IF(ISNUMBER(T33),M33,IF(ISNUMBER(U33),0-2*M33,""))</f>
        <v/>
      </c>
      <c r="W33" s="27"/>
      <c r="X33" s="28"/>
      <c r="Y33" s="29" t="str">
        <f>IF(ISNUMBER(W33),M33,IF(ISNUMBER(X33),0-2*M33,""))</f>
        <v/>
      </c>
    </row>
    <row r="34" spans="2:25">
      <c r="B34" s="27" t="n">
        <v>26</v>
      </c>
      <c r="C34" s="28"/>
      <c r="D34" s="28"/>
      <c r="E34" s="28"/>
      <c r="F34" s="28" t="str">
        <f>IF(ISBLANK(E34),"",E34+1)</f>
        <v/>
      </c>
      <c r="G34" s="28"/>
      <c r="H34" s="28"/>
      <c r="I34" s="28"/>
      <c r="J34" s="28"/>
      <c r="K34" s="28"/>
      <c r="L34" s="28"/>
      <c r="M34" s="29">
        <f>IF(ISTEXT(C34),"",IF(ISBLANK(E34),D34,D34*SUM(F34:L34)))</f>
        <v>0</v>
      </c>
      <c r="N34" s="27"/>
      <c r="O34" s="28"/>
      <c r="P34" s="29" t="str">
        <f>IF(ISNUMBER(N34),M34,IF(ISNUMBER(O34),0-2*M34,""))</f>
        <v/>
      </c>
      <c r="Q34" s="27"/>
      <c r="R34" s="28"/>
      <c r="S34" s="29" t="str">
        <f>IF(ISNUMBER(Q34),M34,IF(ISNUMBER(R34),0-2*M34,""))</f>
        <v/>
      </c>
      <c r="T34" s="27"/>
      <c r="U34" s="28"/>
      <c r="V34" s="29" t="str">
        <f>IF(ISNUMBER(T34),M34,IF(ISNUMBER(U34),0-2*M34,""))</f>
        <v/>
      </c>
      <c r="W34" s="27"/>
      <c r="X34" s="28"/>
      <c r="Y34" s="29" t="str">
        <f>IF(ISNUMBER(W34),M34,IF(ISNUMBER(X34),0-2*M34,""))</f>
        <v/>
      </c>
    </row>
    <row r="35" spans="2:25">
      <c r="B35" s="27" t="n">
        <v>27</v>
      </c>
      <c r="C35" s="28"/>
      <c r="D35" s="28"/>
      <c r="E35" s="28"/>
      <c r="F35" s="28" t="str">
        <f>IF(ISBLANK(E35),"",E35+1)</f>
        <v/>
      </c>
      <c r="G35" s="28"/>
      <c r="H35" s="28"/>
      <c r="I35" s="28"/>
      <c r="J35" s="28"/>
      <c r="K35" s="28"/>
      <c r="L35" s="28"/>
      <c r="M35" s="29">
        <f>IF(ISTEXT(C35),"",IF(ISBLANK(E35),D35,D35*SUM(F35:L35)))</f>
        <v>0</v>
      </c>
      <c r="N35" s="27"/>
      <c r="O35" s="28"/>
      <c r="P35" s="29" t="str">
        <f>IF(ISNUMBER(N35),M35,IF(ISNUMBER(O35),0-2*M35,""))</f>
        <v/>
      </c>
      <c r="Q35" s="27"/>
      <c r="R35" s="28"/>
      <c r="S35" s="29" t="str">
        <f>IF(ISNUMBER(Q35),M35,IF(ISNUMBER(R35),0-2*M35,""))</f>
        <v/>
      </c>
      <c r="T35" s="27"/>
      <c r="U35" s="28"/>
      <c r="V35" s="29" t="str">
        <f>IF(ISNUMBER(T35),M35,IF(ISNUMBER(U35),0-2*M35,""))</f>
        <v/>
      </c>
      <c r="W35" s="27"/>
      <c r="X35" s="28"/>
      <c r="Y35" s="29" t="str">
        <f>IF(ISNUMBER(W35),M35,IF(ISNUMBER(X35),0-2*M35,""))</f>
        <v/>
      </c>
    </row>
    <row r="36" spans="2:25">
      <c r="B36" s="27" t="n">
        <v>28</v>
      </c>
      <c r="C36" s="28"/>
      <c r="D36" s="28"/>
      <c r="E36" s="28"/>
      <c r="F36" s="28" t="str">
        <f>IF(ISBLANK(E36),"",E36+1)</f>
        <v/>
      </c>
      <c r="G36" s="28"/>
      <c r="H36" s="28"/>
      <c r="I36" s="28"/>
      <c r="J36" s="28"/>
      <c r="K36" s="28"/>
      <c r="L36" s="28"/>
      <c r="M36" s="29">
        <f>IF(ISTEXT(C36),"",IF(ISBLANK(E36),D36,D36*SUM(F36:L36)))</f>
        <v>0</v>
      </c>
      <c r="N36" s="27"/>
      <c r="O36" s="28"/>
      <c r="P36" s="29" t="str">
        <f>IF(ISNUMBER(N36),M36,IF(ISNUMBER(O36),0-2*M36,""))</f>
        <v/>
      </c>
      <c r="Q36" s="27"/>
      <c r="R36" s="28"/>
      <c r="S36" s="29" t="str">
        <f>IF(ISNUMBER(Q36),M36,IF(ISNUMBER(R36),0-2*M36,""))</f>
        <v/>
      </c>
      <c r="T36" s="27"/>
      <c r="U36" s="28"/>
      <c r="V36" s="29" t="str">
        <f>IF(ISNUMBER(T36),M36,IF(ISNUMBER(U36),0-2*M36,""))</f>
        <v/>
      </c>
      <c r="W36" s="27"/>
      <c r="X36" s="28"/>
      <c r="Y36" s="29" t="str">
        <f>IF(ISNUMBER(W36),M36,IF(ISNUMBER(X36),0-2*M36,""))</f>
        <v/>
      </c>
    </row>
    <row r="37" spans="2:25">
      <c r="B37" s="27" t="n">
        <v>29</v>
      </c>
      <c r="C37" s="28"/>
      <c r="D37" s="28"/>
      <c r="E37" s="28"/>
      <c r="F37" s="28" t="str">
        <f>IF(ISBLANK(E37),"",E37+1)</f>
        <v/>
      </c>
      <c r="G37" s="28"/>
      <c r="H37" s="28"/>
      <c r="I37" s="28"/>
      <c r="J37" s="28"/>
      <c r="K37" s="28"/>
      <c r="L37" s="28"/>
      <c r="M37" s="29">
        <f>IF(ISTEXT(C37),"",IF(ISBLANK(E37),D37,D37*SUM(F37:L37)))</f>
        <v>0</v>
      </c>
      <c r="N37" s="27"/>
      <c r="O37" s="28"/>
      <c r="P37" s="29" t="str">
        <f>IF(ISNUMBER(N37),M37,IF(ISNUMBER(O37),0-2*M37,""))</f>
        <v/>
      </c>
      <c r="Q37" s="27"/>
      <c r="R37" s="28"/>
      <c r="S37" s="29" t="str">
        <f>IF(ISNUMBER(Q37),M37,IF(ISNUMBER(R37),0-2*M37,""))</f>
        <v/>
      </c>
      <c r="T37" s="27"/>
      <c r="U37" s="28"/>
      <c r="V37" s="29" t="str">
        <f>IF(ISNUMBER(T37),M37,IF(ISNUMBER(U37),0-2*M37,""))</f>
        <v/>
      </c>
      <c r="W37" s="27"/>
      <c r="X37" s="28"/>
      <c r="Y37" s="29" t="str">
        <f>IF(ISNUMBER(W37),M37,IF(ISNUMBER(X37),0-2*M37,""))</f>
        <v/>
      </c>
    </row>
    <row r="38" spans="2:25">
      <c r="B38" s="27" t="n">
        <v>30</v>
      </c>
      <c r="C38" s="28"/>
      <c r="D38" s="28"/>
      <c r="E38" s="28"/>
      <c r="F38" s="28" t="str">
        <f>IF(ISBLANK(E38),"",E38+1)</f>
        <v/>
      </c>
      <c r="G38" s="28"/>
      <c r="H38" s="28"/>
      <c r="I38" s="28"/>
      <c r="J38" s="28"/>
      <c r="K38" s="28"/>
      <c r="L38" s="28"/>
      <c r="M38" s="29">
        <f>IF(ISTEXT(C38),"",IF(ISBLANK(E38),D38,D38*SUM(F38:L38)))</f>
        <v>0</v>
      </c>
      <c r="N38" s="27"/>
      <c r="O38" s="28"/>
      <c r="P38" s="29" t="str">
        <f>IF(ISNUMBER(N38),M38,IF(ISNUMBER(O38),0-2*M38,""))</f>
        <v/>
      </c>
      <c r="Q38" s="27"/>
      <c r="R38" s="28"/>
      <c r="S38" s="29" t="str">
        <f>IF(ISNUMBER(Q38),M38,IF(ISNUMBER(R38),0-2*M38,""))</f>
        <v/>
      </c>
      <c r="T38" s="27"/>
      <c r="U38" s="28"/>
      <c r="V38" s="29" t="str">
        <f>IF(ISNUMBER(T38),M38,IF(ISNUMBER(U38),0-2*M38,""))</f>
        <v/>
      </c>
      <c r="W38" s="27"/>
      <c r="X38" s="28"/>
      <c r="Y38" s="29" t="str">
        <f>IF(ISNUMBER(W38),M38,IF(ISNUMBER(X38),0-2*M38,""))</f>
        <v/>
      </c>
    </row>
    <row r="39" spans="2:25">
      <c r="B39" s="27" t="n">
        <v>31</v>
      </c>
      <c r="C39" s="28"/>
      <c r="D39" s="28"/>
      <c r="E39" s="28"/>
      <c r="F39" s="28" t="str">
        <f>IF(ISBLANK(E39),"",E39+1)</f>
        <v/>
      </c>
      <c r="G39" s="28"/>
      <c r="H39" s="28"/>
      <c r="I39" s="28"/>
      <c r="J39" s="28"/>
      <c r="K39" s="28"/>
      <c r="L39" s="28"/>
      <c r="M39" s="29">
        <f>IF(ISTEXT(C39),"",IF(ISBLANK(E39),D39,D39*SUM(F39:L39)))</f>
        <v>0</v>
      </c>
      <c r="N39" s="27"/>
      <c r="O39" s="28"/>
      <c r="P39" s="29" t="str">
        <f>IF(ISNUMBER(N39),M39,IF(ISNUMBER(O39),0-2*M39,""))</f>
        <v/>
      </c>
      <c r="Q39" s="27"/>
      <c r="R39" s="28"/>
      <c r="S39" s="29" t="str">
        <f>IF(ISNUMBER(Q39),M39,IF(ISNUMBER(R39),0-2*M39,""))</f>
        <v/>
      </c>
      <c r="T39" s="27"/>
      <c r="U39" s="28"/>
      <c r="V39" s="29" t="str">
        <f>IF(ISNUMBER(T39),M39,IF(ISNUMBER(U39),0-2*M39,""))</f>
        <v/>
      </c>
      <c r="W39" s="27"/>
      <c r="X39" s="28"/>
      <c r="Y39" s="29" t="str">
        <f>IF(ISNUMBER(W39),M39,IF(ISNUMBER(X39),0-2*M39,""))</f>
        <v/>
      </c>
    </row>
    <row r="40" spans="2:25">
      <c r="B40" s="27" t="n">
        <v>32</v>
      </c>
      <c r="C40" s="28"/>
      <c r="D40" s="28"/>
      <c r="E40" s="28"/>
      <c r="F40" s="28" t="str">
        <f>IF(ISBLANK(E40),"",E40+1)</f>
        <v/>
      </c>
      <c r="G40" s="28"/>
      <c r="H40" s="28"/>
      <c r="I40" s="28"/>
      <c r="J40" s="28"/>
      <c r="K40" s="28"/>
      <c r="L40" s="28"/>
      <c r="M40" s="29">
        <f>IF(ISTEXT(C40),"",IF(ISBLANK(E40),D40,D40*SUM(F40:L40)))</f>
        <v>0</v>
      </c>
      <c r="N40" s="27"/>
      <c r="O40" s="28"/>
      <c r="P40" s="29" t="str">
        <f>IF(ISNUMBER(N40),M40,IF(ISNUMBER(O40),0-2*M40,""))</f>
        <v/>
      </c>
      <c r="Q40" s="27"/>
      <c r="R40" s="28"/>
      <c r="S40" s="29" t="str">
        <f>IF(ISNUMBER(Q40),M40,IF(ISNUMBER(R40),0-2*M40,""))</f>
        <v/>
      </c>
      <c r="T40" s="27"/>
      <c r="U40" s="28"/>
      <c r="V40" s="29" t="str">
        <f>IF(ISNUMBER(T40),M40,IF(ISNUMBER(U40),0-2*M40,""))</f>
        <v/>
      </c>
      <c r="W40" s="27"/>
      <c r="X40" s="28"/>
      <c r="Y40" s="29" t="str">
        <f>IF(ISNUMBER(W40),M40,IF(ISNUMBER(X40),0-2*M40,""))</f>
        <v/>
      </c>
    </row>
    <row r="41" spans="2:25">
      <c r="B41" s="27" t="n">
        <v>33</v>
      </c>
      <c r="C41" s="28"/>
      <c r="D41" s="28"/>
      <c r="E41" s="28"/>
      <c r="F41" s="28" t="str">
        <f>IF(ISBLANK(E41),"",E41+1)</f>
        <v/>
      </c>
      <c r="G41" s="28"/>
      <c r="H41" s="28"/>
      <c r="I41" s="28"/>
      <c r="J41" s="28"/>
      <c r="K41" s="28"/>
      <c r="L41" s="28"/>
      <c r="M41" s="29">
        <f>IF(ISTEXT(C41),"",IF(ISBLANK(E41),D41,D41*SUM(F41:L41)))</f>
        <v>0</v>
      </c>
      <c r="N41" s="27"/>
      <c r="O41" s="28"/>
      <c r="P41" s="29" t="str">
        <f>IF(ISNUMBER(N41),M41,IF(ISNUMBER(O41),0-2*M41,""))</f>
        <v/>
      </c>
      <c r="Q41" s="27"/>
      <c r="R41" s="28"/>
      <c r="S41" s="29" t="str">
        <f>IF(ISNUMBER(Q41),M41,IF(ISNUMBER(R41),0-2*M41,""))</f>
        <v/>
      </c>
      <c r="T41" s="27"/>
      <c r="U41" s="28"/>
      <c r="V41" s="29" t="str">
        <f>IF(ISNUMBER(T41),M41,IF(ISNUMBER(U41),0-2*M41,""))</f>
        <v/>
      </c>
      <c r="W41" s="27"/>
      <c r="X41" s="28"/>
      <c r="Y41" s="29" t="str">
        <f>IF(ISNUMBER(W41),M41,IF(ISNUMBER(X41),0-2*M41,""))</f>
        <v/>
      </c>
    </row>
    <row r="42" spans="2:25">
      <c r="B42" s="27" t="n">
        <v>34</v>
      </c>
      <c r="C42" s="28"/>
      <c r="D42" s="28"/>
      <c r="E42" s="28"/>
      <c r="F42" s="28" t="str">
        <f>IF(ISBLANK(E42),"",E42+1)</f>
        <v/>
      </c>
      <c r="G42" s="28"/>
      <c r="H42" s="28"/>
      <c r="I42" s="28"/>
      <c r="J42" s="28"/>
      <c r="K42" s="28"/>
      <c r="L42" s="28"/>
      <c r="M42" s="29">
        <f>IF(ISTEXT(C42),"",IF(ISBLANK(E42),D42,D42*SUM(F42:L42)))</f>
        <v>0</v>
      </c>
      <c r="N42" s="27"/>
      <c r="O42" s="28"/>
      <c r="P42" s="29" t="str">
        <f>IF(ISNUMBER(N42),M42,IF(ISNUMBER(O42),0-2*M42,""))</f>
        <v/>
      </c>
      <c r="Q42" s="27"/>
      <c r="R42" s="28"/>
      <c r="S42" s="29" t="str">
        <f>IF(ISNUMBER(Q42),M42,IF(ISNUMBER(R42),0-2*M42,""))</f>
        <v/>
      </c>
      <c r="T42" s="27"/>
      <c r="U42" s="28"/>
      <c r="V42" s="29" t="str">
        <f>IF(ISNUMBER(T42),M42,IF(ISNUMBER(U42),0-2*M42,""))</f>
        <v/>
      </c>
      <c r="W42" s="27"/>
      <c r="X42" s="28"/>
      <c r="Y42" s="29" t="str">
        <f>IF(ISNUMBER(W42),M42,IF(ISNUMBER(X42),0-2*M42,""))</f>
        <v/>
      </c>
    </row>
    <row r="43" spans="2:25">
      <c r="B43" s="27" t="n">
        <v>35</v>
      </c>
      <c r="C43" s="28"/>
      <c r="D43" s="28"/>
      <c r="E43" s="28"/>
      <c r="F43" s="28" t="str">
        <f>IF(ISBLANK(E43),"",E43+1)</f>
        <v/>
      </c>
      <c r="G43" s="28"/>
      <c r="H43" s="28"/>
      <c r="I43" s="28"/>
      <c r="J43" s="28"/>
      <c r="K43" s="28"/>
      <c r="L43" s="28"/>
      <c r="M43" s="29">
        <f>IF(ISTEXT(C43),"",IF(ISBLANK(E43),D43,D43*SUM(F43:L43)))</f>
        <v>0</v>
      </c>
      <c r="N43" s="27"/>
      <c r="O43" s="28"/>
      <c r="P43" s="29" t="str">
        <f>IF(ISNUMBER(N43),M43,IF(ISNUMBER(O43),0-2*M43,""))</f>
        <v/>
      </c>
      <c r="Q43" s="27"/>
      <c r="R43" s="28"/>
      <c r="S43" s="29" t="str">
        <f>IF(ISNUMBER(Q43),M43,IF(ISNUMBER(R43),0-2*M43,""))</f>
        <v/>
      </c>
      <c r="T43" s="27"/>
      <c r="U43" s="28"/>
      <c r="V43" s="29" t="str">
        <f>IF(ISNUMBER(T43),M43,IF(ISNUMBER(U43),0-2*M43,""))</f>
        <v/>
      </c>
      <c r="W43" s="27"/>
      <c r="X43" s="28"/>
      <c r="Y43" s="29" t="str">
        <f>IF(ISNUMBER(W43),M43,IF(ISNUMBER(X43),0-2*M43,""))</f>
        <v/>
      </c>
    </row>
    <row r="44" spans="2:25">
      <c r="B44" s="23" t="n">
        <v>36</v>
      </c>
      <c r="C44" s="24"/>
      <c r="D44" s="24"/>
      <c r="E44" s="24"/>
      <c r="F44" s="24" t="str">
        <f>IF(ISBLANK(E44),"",E44+1)</f>
        <v/>
      </c>
      <c r="G44" s="24"/>
      <c r="H44" s="24"/>
      <c r="I44" s="24"/>
      <c r="J44" s="24"/>
      <c r="K44" s="24"/>
      <c r="L44" s="24"/>
      <c r="M44" s="25">
        <f>IF(ISTEXT(C44),"",IF(ISBLANK(E44),D44,D44*SUM(F44:L44)))</f>
        <v>0</v>
      </c>
      <c r="N44" s="23"/>
      <c r="O44" s="24"/>
      <c r="P44" s="25" t="str">
        <f>IF(ISNUMBER(N44),M44,IF(ISNUMBER(O44),0-2*M44,""))</f>
        <v/>
      </c>
      <c r="Q44" s="23"/>
      <c r="R44" s="24"/>
      <c r="S44" s="25" t="str">
        <f>IF(ISNUMBER(Q44),M44,IF(ISNUMBER(R44),0-2*M44,""))</f>
        <v/>
      </c>
      <c r="T44" s="23"/>
      <c r="U44" s="24"/>
      <c r="V44" s="25" t="str">
        <f>IF(ISNUMBER(T44),M44,IF(ISNUMBER(U44),0-2*M44,""))</f>
        <v/>
      </c>
      <c r="W44" s="23"/>
      <c r="X44" s="24"/>
      <c r="Y44" s="25" t="str">
        <f>IF(ISNUMBER(W44),M44,IF(ISNUMBER(X44),0-2*M44,""))</f>
        <v/>
      </c>
    </row>
    <row r="45" spans="2:25">
      <c r="B45" s="4"/>
      <c r="C45" s="4"/>
      <c r="D45" s="4"/>
      <c r="E45" s="4"/>
      <c r="F45" s="4"/>
      <c r="G45" s="4"/>
      <c r="H45" s="4"/>
      <c r="I45" s="4"/>
      <c r="J45" s="4"/>
      <c r="K45" s="4"/>
      <c r="L45" s="4"/>
      <c r="M45" s="4"/>
      <c r="N45" s="10">
        <f>SUM(N9:N44)</f>
        <v>0</v>
      </c>
      <c r="O45" s="11">
        <f>SUM(O9:O44)</f>
        <v>0</v>
      </c>
      <c r="P45" s="19">
        <f>SUM(P9:P44)</f>
        <v>0</v>
      </c>
      <c r="Q45" s="11">
        <f>SUM(Q9:Q44)</f>
        <v>0</v>
      </c>
      <c r="R45" s="21">
        <f>SUM(R9:R44)</f>
        <v>0</v>
      </c>
      <c r="S45" s="19">
        <f>SUM(S9:S44)</f>
        <v>0</v>
      </c>
      <c r="T45" s="11">
        <f>SUM(T9:T44)</f>
        <v>0</v>
      </c>
      <c r="U45" s="21">
        <f>SUM(U9:U44)</f>
        <v>0</v>
      </c>
      <c r="V45" s="19">
        <f>SUM(V9:V44)</f>
        <v>0</v>
      </c>
      <c r="W45" s="11" t="str">
        <f>IF(ISBLANK(Spielwerte!B6),"",SUM(W9:W44))</f>
        <v/>
      </c>
      <c r="X45" s="21" t="str">
        <f>IF(ISBLANK(Spielwerte!C6),"",SUM(X9:X44))</f>
        <v/>
      </c>
      <c r="Y45" s="19" t="str">
        <f>IF(ISBLANK(Spielwerte!D6),"",SUM(Y9:Y44))</f>
        <v/>
      </c>
    </row>
  </sheetData>
  <mergeCells count="20">
    <mergeCell ref="Z1:AE1"/>
    <mergeCell ref="B1:Y4"/>
    <mergeCell ref="Z2:AA2"/>
    <mergeCell ref="Z3:AA3"/>
    <mergeCell ref="Z4:AA4"/>
    <mergeCell ref="N5:Y5"/>
    <mergeCell ref="Z5:AA5"/>
    <mergeCell ref="B5:M6"/>
    <mergeCell ref="N6:P6"/>
    <mergeCell ref="Q6:S6"/>
    <mergeCell ref="T6:V6"/>
    <mergeCell ref="W6:Y6"/>
    <mergeCell ref="Z6:AA6"/>
    <mergeCell ref="B7:E7"/>
    <mergeCell ref="G7:L7"/>
    <mergeCell ref="N7:P7"/>
    <mergeCell ref="Q7:S7"/>
    <mergeCell ref="T7:V7"/>
    <mergeCell ref="W7:Y7"/>
    <mergeCell ref="Z7:AA7"/>
  </mergeCells>
  <dataValidations count="41">
    <dataValidation sqref="C9" type="list" operator="between" errorStyle="stop" allowBlank="1" showInputMessage="1" showErrorMessage="1" view="0">
      <formula1>",x"</formula1>
    </dataValidation>
    <dataValidation sqref="D9" type="list" operator="between" errorStyle="stop" allowBlank="1" showInputMessage="1" showErrorMessage="1" view="0">
      <formula1>",9,10,11,12,23,24,35,46,59"</formula1>
    </dataValidation>
    <dataValidation sqref="E9" type="list" operator="between" errorStyle="stop" allowBlank="1" showInputMessage="1" showErrorMessage="1" view="0">
      <formula1>",1,2,3,4,5,6,7,8,9,10,11,12"</formula1>
    </dataValidation>
    <dataValidation sqref="G9" type="list" operator="between" errorStyle="stop" allowBlank="1" showInputMessage="1" showErrorMessage="1" view="0">
      <formula1>",1"</formula1>
    </dataValidation>
    <dataValidation sqref="H9" type="list" operator="between" errorStyle="stop" allowBlank="1" showInputMessage="1" showErrorMessage="1" view="0">
      <formula1>",1"</formula1>
    </dataValidation>
    <dataValidation sqref="I9" type="list" operator="between" errorStyle="stop" allowBlank="1" showInputMessage="1" showErrorMessage="1" view="0">
      <formula1>",1"</formula1>
    </dataValidation>
    <dataValidation sqref="J9" type="list" operator="between" errorStyle="stop" allowBlank="1" showInputMessage="1" showErrorMessage="1" view="0">
      <formula1>",1"</formula1>
    </dataValidation>
    <dataValidation sqref="K9" type="list" operator="between" errorStyle="stop" allowBlank="1" showInputMessage="1" showErrorMessage="1" view="0">
      <formula1>",1"</formula1>
    </dataValidation>
    <dataValidation sqref="L9" type="list" operator="between" errorStyle="stop" allowBlank="1" showInputMessage="1" showErrorMessage="1" view="0">
      <formula1>",1"</formula1>
    </dataValidation>
    <dataValidation sqref="N9" type="list" operator="between" errorStyle="stop" allowBlank="1" showInputMessage="1" showErrorMessage="1" view="0">
      <formula1>",1"</formula1>
    </dataValidation>
    <dataValidation sqref="O9" type="list" operator="between" errorStyle="stop" allowBlank="1" showInputMessage="1" showErrorMessage="1" view="0">
      <formula1>",1"</formula1>
    </dataValidation>
    <dataValidation sqref="Q9" type="list" operator="between" errorStyle="stop" allowBlank="1" showInputMessage="1" showErrorMessage="1" view="0">
      <formula1>",1"</formula1>
    </dataValidation>
    <dataValidation sqref="R9" type="list" operator="between" errorStyle="stop" allowBlank="1" showInputMessage="1" showErrorMessage="1" view="0">
      <formula1>",1"</formula1>
    </dataValidation>
    <dataValidation sqref="T9" type="list" operator="between" errorStyle="stop" allowBlank="1" showInputMessage="1" showErrorMessage="1" view="0">
      <formula1>",1"</formula1>
    </dataValidation>
    <dataValidation sqref="W9" type="list" operator="between" errorStyle="stop" allowBlank="1" showInputMessage="1" showErrorMessage="1" view="0">
      <formula1>",1"</formula1>
    </dataValidation>
    <dataValidation sqref="U9 R17 Q18:R18 R19:R44" type="list" operator="between" errorStyle="stop" allowBlank="1" showInputMessage="1" showErrorMessage="1" view="0">
      <formula1>",1"</formula1>
    </dataValidation>
    <dataValidation sqref="X9 U13 T14:U44" type="list" operator="between" errorStyle="stop" allowBlank="1" showInputMessage="1" showErrorMessage="1" view="0">
      <formula1>",1"</formula1>
    </dataValidation>
    <dataValidation sqref="C10" type="list" operator="between" errorStyle="stop" allowBlank="1" showInputMessage="1" showErrorMessage="1" view="0">
      <formula1>",x"</formula1>
    </dataValidation>
    <dataValidation sqref="E10" type="list" operator="between" errorStyle="stop" allowBlank="1" showInputMessage="1" showErrorMessage="1" view="0">
      <formula1>",1,2,3,4,5,6,7,8,9,10,11,12"</formula1>
    </dataValidation>
    <dataValidation sqref="N10" type="list" operator="between" errorStyle="stop" allowBlank="1" showInputMessage="1" showErrorMessage="1" view="0">
      <formula1>",1"</formula1>
    </dataValidation>
    <dataValidation sqref="Q10" type="list" operator="between" errorStyle="stop" allowBlank="1" showInputMessage="1" showErrorMessage="1" view="0">
      <formula1>",1"</formula1>
    </dataValidation>
    <dataValidation sqref="X10 T13 Q14" type="list" operator="between" errorStyle="stop" allowBlank="1" showInputMessage="1" showErrorMessage="1" view="0">
      <formula1>",1"</formula1>
    </dataValidation>
    <dataValidation sqref="T10 Q17" type="list" operator="between" errorStyle="stop" allowBlank="1" showInputMessage="1" showErrorMessage="1" view="0">
      <formula1>",1"</formula1>
    </dataValidation>
    <dataValidation sqref="U10 R16 Q19" type="list" operator="between" errorStyle="stop" allowBlank="1" showInputMessage="1" showErrorMessage="1" view="0">
      <formula1>",1"</formula1>
    </dataValidation>
    <dataValidation sqref="W10 R13 Q22" type="list" operator="between" errorStyle="stop" allowBlank="1" showInputMessage="1" showErrorMessage="1" view="0">
      <formula1>",1"</formula1>
    </dataValidation>
    <dataValidation sqref="D10:D44" type="list" operator="between" errorStyle="stop" allowBlank="1" showInputMessage="1" showErrorMessage="1" view="0">
      <formula1>",9,10,11,12,23,24,35,46,59"</formula1>
    </dataValidation>
    <dataValidation sqref="O10 G10:L44 N11:O44" type="list" operator="between" errorStyle="stop" allowBlank="1" showInputMessage="1" showErrorMessage="1" view="0">
      <formula1>",1"</formula1>
    </dataValidation>
    <dataValidation sqref="R10 Q25:Q44" type="list" operator="between" errorStyle="stop" allowBlank="1" showInputMessage="1" showErrorMessage="1" view="0">
      <formula1>",1"</formula1>
    </dataValidation>
    <dataValidation sqref="Q11" type="list" operator="between" errorStyle="stop" allowBlank="1" showInputMessage="1" showErrorMessage="1" view="0">
      <formula1>",1"</formula1>
    </dataValidation>
    <dataValidation sqref="X11" type="list" operator="between" errorStyle="stop" allowBlank="1" showInputMessage="1" showErrorMessage="1" view="0">
      <formula1>",x"</formula1>
    </dataValidation>
    <dataValidation sqref="W11 Q13" type="list" operator="between" errorStyle="stop" allowBlank="1" showInputMessage="1" showErrorMessage="1" view="0">
      <formula1>",1"</formula1>
    </dataValidation>
    <dataValidation sqref="T11 Q16" type="list" operator="between" errorStyle="stop" allowBlank="1" showInputMessage="1" showErrorMessage="1" view="0">
      <formula1>",1"</formula1>
    </dataValidation>
    <dataValidation sqref="U11 R15 Q20" type="list" operator="between" errorStyle="stop" allowBlank="1" showInputMessage="1" showErrorMessage="1" view="0">
      <formula1>",1"</formula1>
    </dataValidation>
    <dataValidation sqref="R11 Q24" type="list" operator="between" errorStyle="stop" allowBlank="1" showInputMessage="1" showErrorMessage="1" view="0">
      <formula1>",1"</formula1>
    </dataValidation>
    <dataValidation sqref="C11 W12:X44" type="list" operator="between" errorStyle="stop" allowBlank="1" showInputMessage="1" showErrorMessage="1" view="0">
      <formula1>",1"</formula1>
    </dataValidation>
    <dataValidation sqref="E11:E44" type="list" operator="between" errorStyle="stop" allowBlank="1" showInputMessage="1" showErrorMessage="1" view="0">
      <formula1>",1,2,3,4,5,6,7,8,9,10,11,12"</formula1>
    </dataValidation>
    <dataValidation sqref="Q12" type="list" operator="between" errorStyle="stop" allowBlank="1" showInputMessage="1" showErrorMessage="1" view="0">
      <formula1>",1"</formula1>
    </dataValidation>
    <dataValidation sqref="T12 Q15" type="list" operator="between" errorStyle="stop" allowBlank="1" showInputMessage="1" showErrorMessage="1" view="0">
      <formula1>",1"</formula1>
    </dataValidation>
    <dataValidation sqref="U12 R14 Q21" type="list" operator="between" errorStyle="stop" allowBlank="1" showInputMessage="1" showErrorMessage="1" view="0">
      <formula1>",1"</formula1>
    </dataValidation>
    <dataValidation sqref="R12 Q23" type="list" operator="between" errorStyle="stop" allowBlank="1" showInputMessage="1" showErrorMessage="1" view="0">
      <formula1>",1"</formula1>
    </dataValidation>
    <dataValidation sqref="C12:C44" type="list" operator="between" errorStyle="stop" allowBlank="1" showInputMessage="1" showErrorMessage="1" view="0">
      <formula1>",x"</formula1>
    </dataValidation>
  </dataValidations>
  <printOptions>
    <extLst>
      <ext uri="smNativeData">
        <pm:pageFlags xmlns:pm="smNativeData" id="3599" printRowHead="0" printColHead="0" printHeadLine="0" printFootLine="0" autoHeightHeader="0" autoHeightFooter="0" fitToPageBoth="0"/>
      </ext>
    </extLst>
  </printOptions>
  <pageMargins left="0.787500" right="0.787500" top="0.787500" bottom="0.787500" header="0.393750" footer="0.393750"/>
  <pageSetup paperSize="9" fitToWidth="0" fitToHeight="1" pageOrder="overThenDown"/>
  <headerFooter>
    <extLst>
      <ext uri="smNativeData">
        <pm:header xmlns:pm="smNativeData" id="3599" l="56" r="56" t="56" b="56" borderId="0" fillId="0" vertical="0"/>
        <pm:footer xmlns:pm="smNativeData" id="3599" l="56" r="56" t="56" b="56" borderId="0" fillId="0" vertical="2"/>
        <pm:paperBin xmlns:pm="smNativeData" id="3599" Id="0" type="0" value="0"/>
        <pm:paperBin xmlns:pm="smNativeData" id="3599" Id="1" type="0" value="0"/>
      </ext>
    </extLst>
  </headerFooter>
  <extLst>
    <ext uri="smNativeData">
      <pm:sheetPrefs xmlns:pm="smNativeData" day="3599" outlineProtect="1" showHorizontalRuler="1" showVerticalRuler="1" showAltShade="0">
        <pm:shade id="0" type="0" fgLvl="100" fgClr="000000" bgLvl="100" bgClr="FFFFFF"/>
        <pm:shade id="1" type="0" fgLvl="100" fgClr="000000" bgLvl="100" bgClr="FFFFFF"/>
      </pm:sheetPref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herb0</cp:lastModifiedBy>
  <cp:revision>0</cp:revision>
  <dcterms:created xsi:type="dcterms:W3CDTF">2019-09-01T09:21:54Z</dcterms:created>
</cp:coreProperties>
</file>