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30641092" val="966" rev="124" rev64="64" revOS="4" revMin="124" revMax="0"/>
      <pm:docPrefs xmlns:pm="smNativeData" id="1530641092" fixedDigits="0" showNotice="1" showProtection="1" showFrameBounds="1" autoChart="1" recalcOnPrint="1" recalcOnCopy="1" tab="567" useDefinedPrintRange="1" printArea="currentSheet"/>
      <pm:compatibility xmlns:pm="smNativeData" id="1530641092"/>
      <pm:defCurrency xmlns:pm="smNativeData" id="1530641092"/>
      <pm:pdfExportOpt xmlns:pm="smNativeData" pagesRangeIndex="1" pagesSelectionIndex="0" qualityIndex="1" embedFonts="2" useJpegs="0" useSubsetFonts="1" useAlpha="1" relativeLinks="0" taggedPdf="1" pane="0" zoom="0" zoomScale="100" layout="0" includeDoc="0" viewFlags="0" openViewer="1" jpegQuality="90" flags="252" exportWsNames="1" name="C:\Users\pc\Daten\_Verlag\Buch_NiE\Honorare\Honorarabrechnung_NiE-2018-H1.pdf"/>
    </ext>
  </extLst>
</workbook>
</file>

<file path=xl/sharedStrings.xml><?xml version="1.0" encoding="utf-8"?>
<sst xmlns="http://schemas.openxmlformats.org/spreadsheetml/2006/main" count="42" uniqueCount="38">
  <si>
    <t>Honorarabrechnung</t>
  </si>
  <si>
    <t>Starkmuth Publishing</t>
  </si>
  <si>
    <t>Nr.: NiE-2018-H1</t>
  </si>
  <si>
    <t>Dickstr. 35, 53773 Hennef</t>
  </si>
  <si>
    <t>www.starkmuth.de</t>
  </si>
  <si>
    <t>Datum:</t>
  </si>
  <si>
    <t>Empfänger:</t>
  </si>
  <si>
    <t>Petra Hofmann, Hauptstr. 25, 65597 Hünfelden  (Autorin)</t>
  </si>
  <si>
    <t>Titel:</t>
  </si>
  <si>
    <t xml:space="preserve">Nibelungenentzündung </t>
  </si>
  <si>
    <r>
      <rPr>
        <b/>
        <extLst>
          <ext uri="smNativeData">
            <pm:charSpec xmlns:pm="smNativeData" id="1530641092">
              <pm:latin weight="bold"/>
              <pm:cs/>
              <pm:ea/>
            </pm:charSpec>
          </ext>
        </extLst>
      </rPr>
      <t>Softcover-Ausgabe</t>
    </r>
    <r>
      <t>, ISBN 978-3-9813592-9-9</t>
    </r>
  </si>
  <si>
    <t>Honorar pro verkauftem Exemplar:</t>
  </si>
  <si>
    <r>
      <t xml:space="preserve">20 % von 12,06 € Nettoladenpreis = </t>
    </r>
    <r>
      <rPr>
        <b/>
        <extLst>
          <ext uri="smNativeData">
            <pm:charSpec xmlns:pm="smNativeData" id="1530641092">
              <pm:latin weight="bold"/>
              <pm:cs/>
              <pm:ea/>
            </pm:charSpec>
          </ext>
        </extLst>
      </rPr>
      <t>2,41 €</t>
    </r>
  </si>
  <si>
    <t>Druckcharge</t>
  </si>
  <si>
    <t>Lieferdatum</t>
  </si>
  <si>
    <t>Bestellt (Stk.)</t>
  </si>
  <si>
    <t>Geliefert (Stk.)</t>
  </si>
  <si>
    <t>Restbestand</t>
  </si>
  <si>
    <t>Freiexemplare</t>
  </si>
  <si>
    <t>Verkauft (Stk.)</t>
  </si>
  <si>
    <t>Honorar</t>
  </si>
  <si>
    <t>Verwendungszweck der Freiexemplare</t>
  </si>
  <si>
    <t>2 Pflichtexemplare an dt. Nationalbibliothek, 10 an Autorin, 1 an Freunde/Familie</t>
  </si>
  <si>
    <t>1 an Verleger, 2 an Freunde/Familie, 1 Ersatz für verlorenes Ex., 1 an Autorin, 2 an Buchhandlungen</t>
  </si>
  <si>
    <t>Gesamt:</t>
  </si>
  <si>
    <r>
      <rPr>
        <b/>
        <extLst>
          <ext uri="smNativeData">
            <pm:charSpec xmlns:pm="smNativeData" id="1530641092">
              <pm:latin weight="bold"/>
              <pm:cs/>
              <pm:ea/>
            </pm:charSpec>
          </ext>
        </extLst>
      </rPr>
      <t>E-Book-Ausgabe</t>
    </r>
    <r>
      <t>, ISBN 978-3-9813592-8-2</t>
    </r>
  </si>
  <si>
    <r>
      <t xml:space="preserve">25 % von 9,34 € Nettoverkaufspreis = </t>
    </r>
    <r>
      <rPr>
        <b/>
        <extLst>
          <ext uri="smNativeData">
            <pm:charSpec xmlns:pm="smNativeData" id="1530641092">
              <pm:latin weight="bold"/>
              <pm:cs/>
              <pm:ea/>
            </pm:charSpec>
          </ext>
        </extLst>
      </rPr>
      <t>2,34 €</t>
    </r>
  </si>
  <si>
    <t>Zeitraum</t>
  </si>
  <si>
    <t>Aktualisiert am 30.06.2018</t>
  </si>
  <si>
    <t>H1 2018</t>
  </si>
  <si>
    <t>Vorläufig, Stand: 30.06.2018</t>
  </si>
  <si>
    <t>H2 2018</t>
  </si>
  <si>
    <t>H1 2019</t>
  </si>
  <si>
    <t>Honorar ges.:</t>
  </si>
  <si>
    <t>Bereits gezahlt:</t>
  </si>
  <si>
    <t>Auszahlung:</t>
  </si>
  <si>
    <t>Die Auszahlung erfolgt innerhalb von 30 Tagen nach Ende des Abrechnungshalbjahrs auf das von Ihnen angegebene Konto.</t>
  </si>
  <si>
    <t>Da die Empfängerin Kleinunternehmerin gemäß § 19 UStG ist, wird keine Umsatzsteuer berechnet und ausgewiesen.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</si>
</sst>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YYYY\-MM\-DD"/>
    <numFmt numFmtId="165" formatCode="#,##0.00\ [$€-1]"/>
    <numFmt numFmtId="49" formatCode="@"/>
    <numFmt numFmtId="166" formatCode="0.00\ [$€-1]"/>
  </numFmts>
  <fonts count="10">
    <font>
      <name val="Arial"/>
      <family val="2"/>
      <color rgb="FF000000"/>
      <sz val="10"/>
      <extLst>
        <ext uri="smNativeData">
          <pm:charSpec xmlns:pm="smNativeData" id="153064109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30641092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30641092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30641092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30641092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30641092" ulstyle="none" kern="1">
            <pm:latin face="Arial" sz="180" lang="default"/>
            <pm:cs face="Times New Roman" sz="180" lang="default"/>
            <pm:ea face="SimSun" sz="18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30641092" ulstyle="none">
            <pm:latin face="Arial" sz="180" lang="default"/>
            <pm:cs face="Arial" sz="0" lang="default"/>
            <pm:ea face="Arial" sz="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30641092" ulstyle="none">
            <pm:latin face="Arial" sz="180" lang="default"/>
            <pm:cs face="Times New Roman" sz="180" lang="default"/>
            <pm:ea face="SimSun" sz="180" lang="default"/>
          </pm:charSpec>
        </ext>
      </extLst>
    </font>
    <font>
      <name val="Arial"/>
      <family val="2"/>
      <b/>
      <color rgb="FF000000"/>
      <sz val="16"/>
      <extLst>
        <ext uri="smNativeData">
          <pm:charSpec xmlns:pm="smNativeData" id="1530641092" ulstyle="none" kern="1">
            <pm:latin face="Arial" sz="320" lang="default" weight="bold"/>
            <pm:cs face="Times New Roman" sz="200" lang="default"/>
            <pm:ea face="SimSun" sz="200" lang="default"/>
          </pm:charSpec>
        </ext>
      </extLst>
    </font>
    <font>
      <name val="Carleton"/>
      <b/>
      <color rgb="FF000000"/>
      <sz val="19"/>
      <extLst>
        <ext uri="smNativeData">
          <pm:charSpec xmlns:pm="smNativeData" id="1530641092" ulstyle="none" kern="1">
            <pm:latin face="Carleton" sz="380" lang="default" weight="bold"/>
            <pm:cs face="Times New Roman" sz="380" lang="default" weight="bold"/>
            <pm:ea face="SimSun" sz="380" lang="default" weight="bold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DEDEDE"/>
        <bgColor rgb="FFFFFFFF"/>
        <extLst>
          <ext uri="smNativeData">
            <pm:shade xmlns:pm="smNativeData" id="1530641092" type="1" fgLvl="13" fgClr="00000000" bgLvl="100" bgClr="00FFFFFF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064109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30641092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30641092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right"/>
    </xf>
    <xf numFmtId="165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0" fontId="8" fillId="0" borderId="0" xfId="0" applyFont="1"/>
    <xf numFmtId="165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165" fontId="3" fillId="0" borderId="1" xfId="0" applyNumberFormat="1" applyFont="1" applyBorder="1" applyAlignment="1">
      <alignment horizontal="right" vertical="top"/>
    </xf>
    <xf numFmtId="165" fontId="3" fillId="0" borderId="1" xfId="0" applyNumberFormat="1" applyFont="1" applyBorder="1" applyAlignment="1">
      <alignment vertical="top"/>
    </xf>
    <xf numFmtId="0" fontId="3" fillId="3" borderId="2" xfId="0" applyFont="1" applyFill="1" applyBorder="1" applyAlignment="1">
      <alignment horizontal="center"/>
    </xf>
    <xf numFmtId="165" fontId="3" fillId="3" borderId="2" xfId="0" applyNumberFormat="1" applyFont="1" applyFill="1" applyBorder="1"/>
    <xf numFmtId="0" fontId="3" fillId="0" borderId="0" xfId="0" applyFont="1" applyAlignment="1">
      <alignment horizontal="right"/>
    </xf>
    <xf numFmtId="165" fontId="3" fillId="0" borderId="0" xfId="0" applyNumberFormat="1" applyFont="1"/>
    <xf numFmtId="14" fontId="0" fillId="0" borderId="0" xfId="0" applyNumberFormat="1" applyAlignment="1">
      <alignment horizontal="left"/>
    </xf>
    <xf numFmtId="14" fontId="6" fillId="0" borderId="1" xfId="0" applyNumberFormat="1" applyFont="1" applyBorder="1" applyAlignment="1">
      <alignment horizontal="right" vertical="top"/>
    </xf>
    <xf numFmtId="14" fontId="3" fillId="0" borderId="1" xfId="0" applyNumberFormat="1" applyFont="1" applyBorder="1" applyAlignment="1">
      <alignment horizontal="right" vertical="top"/>
    </xf>
    <xf numFmtId="0" fontId="3" fillId="3" borderId="2" xfId="0" applyFont="1" applyFill="1" applyBorder="1" applyAlignment="1">
      <alignment horizontal="right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right"/>
    </xf>
    <xf numFmtId="0" fontId="5" fillId="0" borderId="1" xfId="0" applyFont="1" applyBorder="1" applyAlignment="1">
      <alignment horizontal="left" vertical="top"/>
    </xf>
    <xf numFmtId="164" fontId="7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/>
    </xf>
    <xf numFmtId="165" fontId="5" fillId="0" borderId="1" xfId="0" applyNumberFormat="1" applyFont="1" applyBorder="1" applyAlignment="1">
      <alignment horizontal="right" vertical="top"/>
    </xf>
    <xf numFmtId="0" fontId="5" fillId="3" borderId="2" xfId="0" applyFont="1" applyFill="1" applyBorder="1" applyAlignment="1">
      <alignment horizontal="center"/>
    </xf>
    <xf numFmtId="165" fontId="5" fillId="3" borderId="2" xfId="0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165" fontId="5" fillId="0" borderId="0" xfId="0" applyNumberFormat="1" applyFont="1"/>
    <xf numFmtId="0" fontId="5" fillId="0" borderId="0" xfId="0" applyFont="1" applyAlignment="1">
      <alignment horizontal="right"/>
    </xf>
    <xf numFmtId="165" fontId="4" fillId="0" borderId="0" xfId="0" applyNumberFormat="1" applyFont="1"/>
    <xf numFmtId="0" fontId="9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3" borderId="2" xfId="0" applyFont="1" applyFill="1" applyBorder="1" applyAlignment="1">
      <alignment horizontal="left"/>
    </xf>
  </cellXfs>
  <cellStyles count="1">
    <cellStyle name="Normal" xfId="0" builtinId="0" customBuiltin="1" idx="0" base="0"/>
  </cellStyles>
  <tableStyles count="0"/>
  <extLst>
    <ext uri="smNativeData">
      <pm:charStyles xmlns:pm="smNativeData" id="1530641092" count="1">
        <pm:charStyle name="Normal" fontId="0"/>
      </pm:charStyles>
      <pm:colors xmlns:pm="smNativeData" id="1530641092" count="1">
        <pm:color name="Farbe 24" rgb="DEDE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file:///C:\Users\pc\Daten\_Verlag\Bilder\verlag-logo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802005</xdr:colOff>
      <xdr:row>0</xdr:row>
      <xdr:rowOff>76200</xdr:rowOff>
    </xdr:from>
    <xdr:to>
      <xdr:col>7</xdr:col>
      <xdr:colOff>595630</xdr:colOff>
      <xdr:row>2</xdr:row>
      <xdr:rowOff>155575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xLo7W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B0zjnnnHPsvwLXfpTAtQf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BgAAANMA2AMCAAAABwAAAKUDygPpIQAAeAAAAN0DAADQAwAAAQAAAA=="/>
            </a:ext>
          </a:extLst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5512435" y="76200"/>
          <a:ext cx="628015" cy="61976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view="normal" workbookViewId="0">
      <selection activeCell="A34" sqref="A34"/>
    </sheetView>
  </sheetViews>
  <sheetFormatPr baseColWidth="9" defaultColWidth="10.000000" defaultRowHeight="13.45"/>
  <cols>
    <col min="1" max="1" width="10.972973" customWidth="1"/>
    <col min="2" max="2" width="9.909910" customWidth="1"/>
    <col min="3" max="3" width="11.297297" customWidth="1"/>
    <col min="4" max="4" width="12.054054" customWidth="1"/>
    <col min="5" max="5" width="10.756757" customWidth="1"/>
    <col min="6" max="7" width="11.837838" customWidth="1"/>
    <col min="8" max="8" width="8.918919" customWidth="1"/>
    <col min="9" max="9" width="2.108108" customWidth="1"/>
    <col min="10" max="10" width="39.621622" customWidth="1"/>
    <col min="11" max="11" width="86.864865" customWidth="1"/>
  </cols>
  <sheetData>
    <row r="1" spans="1:9" ht="29.10" customHeight="1">
      <c r="A1" s="6" t="s">
        <v>0</v>
      </c>
      <c r="B1" s="6"/>
      <c r="I1" s="38" t="s">
        <v>1</v>
      </c>
    </row>
    <row r="2" spans="1:9">
      <c r="A2" s="1" t="s">
        <v>2</v>
      </c>
      <c r="I2" s="2" t="s">
        <v>3</v>
      </c>
    </row>
    <row r="3" spans="9:9">
      <c r="I3" s="2" t="s">
        <v>4</v>
      </c>
    </row>
    <row r="4" spans="1:8">
      <c r="A4" s="1" t="s">
        <v>5</v>
      </c>
      <c r="B4" s="21" t="n">
        <v>43281</v>
      </c>
      <c r="H4" s="2"/>
    </row>
    <row r="5" spans="1:2">
      <c r="A5" s="1" t="s">
        <v>6</v>
      </c>
      <c r="B5" t="s">
        <v>7</v>
      </c>
    </row>
    <row r="6" spans="1:2">
      <c r="A6" s="1" t="s">
        <v>8</v>
      </c>
      <c r="B6" t="s">
        <v>9</v>
      </c>
    </row>
    <row r="8" spans="1:10">
      <c r="A8" t="s">
        <v>10</v>
      </c>
      <c r="E8" s="1" t="s">
        <v>11</v>
      </c>
      <c r="F8" s="7"/>
      <c r="H8" t="s">
        <v>12</v>
      </c>
      <c r="I8" s="1"/>
      <c r="J8" s="8"/>
    </row>
    <row r="10" spans="1:10">
      <c r="A10" s="11" t="s">
        <v>13</v>
      </c>
      <c r="B10" s="11" t="s">
        <v>14</v>
      </c>
      <c r="C10" s="12" t="s">
        <v>15</v>
      </c>
      <c r="D10" s="12" t="s">
        <v>16</v>
      </c>
      <c r="E10" s="12" t="s">
        <v>17</v>
      </c>
      <c r="F10" s="12" t="s">
        <v>18</v>
      </c>
      <c r="G10" s="12" t="s">
        <v>19</v>
      </c>
      <c r="H10" s="13" t="s">
        <v>20</v>
      </c>
      <c r="I10" s="3"/>
      <c r="J10" s="11" t="s">
        <v>21</v>
      </c>
    </row>
    <row r="11" spans="1:10">
      <c r="A11" s="14" t="n">
        <v>1</v>
      </c>
      <c r="B11" s="22" t="n">
        <v>42768</v>
      </c>
      <c r="C11" s="14" t="n">
        <v>100</v>
      </c>
      <c r="D11" s="14" t="n">
        <v>100</v>
      </c>
      <c r="E11" s="14" t="n">
        <v>0</v>
      </c>
      <c r="F11" s="14" t="n">
        <v>13</v>
      </c>
      <c r="G11" s="14">
        <f>D11-E11-F11</f>
        <v>87</v>
      </c>
      <c r="H11" s="15">
        <f>G11*2.41</f>
        <v>209.670000000000016</v>
      </c>
      <c r="I11" s="4"/>
      <c r="J11" s="9" t="s">
        <v>22</v>
      </c>
    </row>
    <row r="12" spans="1:10" ht="24.55" customHeight="1">
      <c r="A12" s="14" t="n">
        <v>2</v>
      </c>
      <c r="B12" s="23" t="n">
        <v>42793</v>
      </c>
      <c r="C12" s="14" t="n">
        <v>100</v>
      </c>
      <c r="D12" s="14" t="n">
        <v>100</v>
      </c>
      <c r="E12" s="14" t="n">
        <v>14</v>
      </c>
      <c r="F12" s="14" t="n">
        <v>7</v>
      </c>
      <c r="G12" s="14">
        <f>D12-E12-F12</f>
        <v>79</v>
      </c>
      <c r="H12" s="15">
        <f>G12*2.41</f>
        <v>190.390000000000015</v>
      </c>
      <c r="I12" s="5"/>
      <c r="J12" s="10" t="s">
        <v>23</v>
      </c>
    </row>
    <row r="13" spans="1:10" ht="13.30" customHeight="1">
      <c r="A13" s="14" t="n">
        <v>3</v>
      </c>
      <c r="B13" s="23"/>
      <c r="C13" s="14"/>
      <c r="D13" s="14"/>
      <c r="E13" s="14"/>
      <c r="F13" s="14"/>
      <c r="G13" s="14"/>
      <c r="H13" s="16"/>
      <c r="I13" s="5"/>
      <c r="J13" s="10"/>
    </row>
    <row r="14" spans="1:10" ht="13.30" customHeight="1">
      <c r="A14" s="14" t="n">
        <v>4</v>
      </c>
      <c r="B14" s="23"/>
      <c r="C14" s="14"/>
      <c r="D14" s="14"/>
      <c r="E14" s="14"/>
      <c r="F14" s="14"/>
      <c r="G14" s="14"/>
      <c r="H14" s="16"/>
      <c r="I14" s="5"/>
      <c r="J14" s="10"/>
    </row>
    <row r="15" spans="1:10" ht="13.30" customHeight="1">
      <c r="A15" s="14" t="n">
        <v>5</v>
      </c>
      <c r="B15" s="23"/>
      <c r="C15" s="14"/>
      <c r="D15" s="14"/>
      <c r="E15" s="14"/>
      <c r="F15" s="14"/>
      <c r="G15" s="14"/>
      <c r="H15" s="16"/>
      <c r="I15" s="5"/>
      <c r="J15" s="10"/>
    </row>
    <row r="16" spans="1:10" ht="13.30" customHeight="1">
      <c r="A16" s="14" t="n">
        <v>6</v>
      </c>
      <c r="B16" s="23"/>
      <c r="C16" s="14"/>
      <c r="D16" s="14"/>
      <c r="E16" s="14"/>
      <c r="F16" s="14"/>
      <c r="G16" s="14"/>
      <c r="H16" s="16"/>
      <c r="I16" s="5"/>
      <c r="J16" s="10"/>
    </row>
    <row r="17" spans="1:10" ht="13.30" customHeight="1">
      <c r="A17" s="14" t="n">
        <v>7</v>
      </c>
      <c r="B17" s="23"/>
      <c r="C17" s="14"/>
      <c r="D17" s="14"/>
      <c r="E17" s="14"/>
      <c r="F17" s="14"/>
      <c r="G17" s="14"/>
      <c r="H17" s="16"/>
      <c r="I17" s="5"/>
      <c r="J17" s="10"/>
    </row>
    <row r="18" spans="1:10" ht="13.30" customHeight="1">
      <c r="A18" s="14" t="n">
        <v>8</v>
      </c>
      <c r="B18" s="23"/>
      <c r="C18" s="14"/>
      <c r="D18" s="14"/>
      <c r="E18" s="14"/>
      <c r="F18" s="14"/>
      <c r="G18" s="14"/>
      <c r="H18" s="16"/>
      <c r="I18" s="5"/>
      <c r="J18" s="10"/>
    </row>
    <row r="19" spans="1:8" ht="13.30" customHeight="1">
      <c r="A19" s="41" t="s">
        <v>24</v>
      </c>
      <c r="B19" s="24"/>
      <c r="C19" s="17">
        <f>SUM(C11:C18)</f>
        <v>200</v>
      </c>
      <c r="D19" s="17">
        <f>SUM(D11:D18)</f>
        <v>200</v>
      </c>
      <c r="E19" s="17">
        <f>SUM(E11:E18)</f>
        <v>14</v>
      </c>
      <c r="F19" s="17">
        <f>SUM(F11:F18)</f>
        <v>20</v>
      </c>
      <c r="G19" s="17">
        <f>SUM(G11:G18)</f>
        <v>166</v>
      </c>
      <c r="H19" s="18">
        <f>SUM(H11:H18)</f>
        <v>400.060000000000059</v>
      </c>
    </row>
    <row r="20" spans="1:8" ht="13.30" customHeight="1">
      <c r="A20" s="2"/>
      <c r="B20" s="2"/>
      <c r="C20" s="2"/>
      <c r="D20" s="2"/>
      <c r="E20" s="2"/>
      <c r="F20" s="19"/>
      <c r="G20" s="19"/>
      <c r="H20" s="20"/>
    </row>
    <row r="21" spans="1:11" ht="13.30" customHeight="1">
      <c r="A21" t="s">
        <v>25</v>
      </c>
      <c r="E21" s="1" t="s">
        <v>11</v>
      </c>
      <c r="F21" s="7"/>
      <c r="H21" t="s">
        <v>26</v>
      </c>
      <c r="I21" s="1"/>
      <c r="J21" s="8"/>
      <c r="K21" s="1"/>
    </row>
    <row r="22" spans="1:1" ht="13.30" customHeight="1"/>
    <row r="23" spans="1:8" ht="13.30" customHeight="1">
      <c r="A23" s="25" t="s">
        <v>27</v>
      </c>
      <c r="B23" s="25"/>
      <c r="C23" s="26"/>
      <c r="D23" s="26"/>
      <c r="E23" s="26"/>
      <c r="F23" s="26"/>
      <c r="G23" s="12" t="s">
        <v>19</v>
      </c>
      <c r="H23" s="13" t="s">
        <v>20</v>
      </c>
    </row>
    <row r="24" spans="1:8" ht="13.30" customHeight="1">
      <c r="A24" s="28" t="n">
        <v>2017</v>
      </c>
      <c r="B24" s="29" t="s">
        <v>28</v>
      </c>
      <c r="C24" s="30"/>
      <c r="D24" s="30"/>
      <c r="E24" s="30"/>
      <c r="F24" s="30"/>
      <c r="G24" s="30" t="n">
        <v>11</v>
      </c>
      <c r="H24" s="31">
        <f>G24*2.34</f>
        <v>25.7399999999999984</v>
      </c>
    </row>
    <row r="25" spans="1:8" ht="13.30" customHeight="1">
      <c r="A25" s="28" t="s">
        <v>29</v>
      </c>
      <c r="B25" s="29" t="s">
        <v>30</v>
      </c>
      <c r="C25" s="30"/>
      <c r="D25" s="30"/>
      <c r="E25" s="30"/>
      <c r="F25" s="30"/>
      <c r="G25" s="30" t="n">
        <v>3</v>
      </c>
      <c r="H25" s="31">
        <f>G25*2.34</f>
        <v>7.01999999999999957</v>
      </c>
    </row>
    <row r="26" spans="1:8" ht="13.30" customHeight="1">
      <c r="A26" s="28" t="s">
        <v>31</v>
      </c>
      <c r="B26" s="29"/>
      <c r="C26" s="30"/>
      <c r="D26" s="30"/>
      <c r="E26" s="30"/>
      <c r="F26" s="30"/>
      <c r="G26" s="30"/>
      <c r="H26" s="31">
        <f>G26*2.34</f>
        <v>0</v>
      </c>
    </row>
    <row r="27" spans="1:8" ht="13.30" customHeight="1">
      <c r="A27" s="28" t="s">
        <v>32</v>
      </c>
      <c r="B27" s="29"/>
      <c r="C27" s="30"/>
      <c r="D27" s="30"/>
      <c r="E27" s="30"/>
      <c r="F27" s="30"/>
      <c r="G27" s="30"/>
      <c r="H27" s="31">
        <f>G27*2.34</f>
        <v>0</v>
      </c>
    </row>
    <row r="28" spans="1:8" ht="13.30" customHeight="1">
      <c r="A28" s="41" t="s">
        <v>24</v>
      </c>
      <c r="B28" s="27"/>
      <c r="C28" s="27"/>
      <c r="D28" s="27"/>
      <c r="E28" s="27"/>
      <c r="F28" s="27"/>
      <c r="G28" s="32">
        <f>SUM(G24:G27)</f>
        <v>14</v>
      </c>
      <c r="H28" s="33">
        <f>SUM(H24:H27)</f>
        <v>32.759999999999998</v>
      </c>
    </row>
    <row r="29" spans="1:1" ht="13.30" customHeight="1"/>
    <row r="30" spans="7:8" ht="13.30" customHeight="1">
      <c r="G30" s="39" t="s">
        <v>33</v>
      </c>
      <c r="H30" s="35">
        <f>H19+H28</f>
        <v>432.819999999999993</v>
      </c>
    </row>
    <row r="31" spans="6:8" ht="13.30" customHeight="1">
      <c r="F31" s="36"/>
      <c r="G31" s="40" t="s">
        <v>34</v>
      </c>
      <c r="H31" s="35" t="n">
        <v>382.420000000000016</v>
      </c>
    </row>
    <row r="32" spans="6:8" ht="13.30" customHeight="1">
      <c r="F32" s="34"/>
      <c r="G32" s="40" t="s">
        <v>35</v>
      </c>
      <c r="H32" s="37">
        <f>H30-H31</f>
        <v>50.3999999999999773</v>
      </c>
    </row>
    <row r="33" spans="1:1" ht="13.30" customHeight="1"/>
    <row r="34" spans="1:1" ht="13.30" customHeight="1">
      <c r="A34" t="s">
        <v>36</v>
      </c>
    </row>
    <row r="35" spans="1:1" ht="13.30" customHeight="1"/>
    <row r="36" spans="1:1" ht="13.30" customHeight="1">
      <c r="A36" t="s">
        <v>37</v>
      </c>
    </row>
    <row r="37" spans="1:1" ht="13.30" customHeight="1"/>
  </sheetData>
  <mergeCells count="8">
    <mergeCell ref="B23:F23"/>
    <mergeCell ref="B24:F24"/>
    <mergeCell ref="B25:F25"/>
    <mergeCell ref="B26:F26"/>
    <mergeCell ref="B27:F27"/>
    <mergeCell ref="B28:F28"/>
    <mergeCell ref="F40:G40"/>
    <mergeCell ref="F42:G42"/>
  </mergeCells>
  <printOptions>
    <extLst>
      <ext uri="smNativeData">
        <pm:pageFlags xmlns:pm="smNativeData" id="1530641092" printRowHead="0" printColHead="0" printHeadLine="0" printFootLine="0" autoHeightHeader="0" autoHeightFooter="0" fitToPageBoth="0"/>
      </ext>
    </extLst>
  </printOptions>
  <pageMargins left="0.787500" right="0.393750" top="0.590278" bottom="0.393750" header="0.393750" footer="0.393750"/>
  <pageSetup paperSize="9" fitToWidth="0" fitToHeight="1" pageOrder="overThenDown" orientation="landscape"/>
  <headerFooter>
    <extLst>
      <ext uri="smNativeData">
        <pm:header xmlns:pm="smNativeData" id="1530641092" l="56" r="56" t="56" b="56" borderId="0" fillId="0" vertical="0"/>
        <pm:footer xmlns:pm="smNativeData" id="1530641092" l="56" r="56" t="56" b="56" borderId="0" fillId="0" vertical="2"/>
        <pm:paperBin xmlns:pm="smNativeData" id="1530641092" Id="0" type="0" value="0"/>
        <pm:paperBin xmlns:pm="smNativeData" id="1530641092" Id="1" type="0" value="0"/>
      </ext>
    </extLst>
  </headerFooter>
  <drawing r:id="rId1"/>
  <extLst>
    <ext uri="smNativeData">
      <pm:sheetPrefs xmlns:pm="smNativeData" day="153064109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pc</cp:lastModifiedBy>
  <cp:revision>0</cp:revision>
  <cp:lastPrinted>2018-07-03T18:03:35Z</cp:lastPrinted>
  <dcterms:created xsi:type="dcterms:W3CDTF">2016-09-16T00:11:57Z</dcterms:created>
  <dcterms:modified xsi:type="dcterms:W3CDTF">2018-07-03T18:04:52Z</dcterms:modified>
</cp:coreProperties>
</file>